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LICITAÇÕES\PREGÃO PRESENCIAL\2024\PP 27.2024 ESTOCAVEIS E HORT FRUT\"/>
    </mc:Choice>
  </mc:AlternateContent>
  <xr:revisionPtr revIDLastSave="0" documentId="8_{B9256526-1540-4036-9AF9-89CE58A5DEFB}" xr6:coauthVersionLast="47" xr6:coauthVersionMax="47" xr10:uidLastSave="{00000000-0000-0000-0000-000000000000}"/>
  <bookViews>
    <workbookView xWindow="23880" yWindow="-120" windowWidth="24240" windowHeight="13020" xr2:uid="{4539CE3B-4888-4C7E-9FF9-5303F17CDDA2}"/>
  </bookViews>
  <sheets>
    <sheet name="Planilh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8" i="1" l="1"/>
  <c r="O176" i="1"/>
  <c r="K174" i="1"/>
  <c r="O173" i="1"/>
  <c r="O172" i="1"/>
  <c r="O171" i="1"/>
  <c r="O170" i="1"/>
  <c r="O169" i="1"/>
  <c r="O168" i="1"/>
  <c r="O167" i="1"/>
  <c r="O166" i="1"/>
  <c r="O165" i="1"/>
  <c r="O164" i="1"/>
  <c r="O163" i="1"/>
  <c r="O162" i="1"/>
  <c r="O161" i="1"/>
  <c r="O160" i="1"/>
  <c r="O157" i="1"/>
  <c r="O156" i="1"/>
  <c r="O155" i="1"/>
  <c r="O154" i="1"/>
  <c r="O153" i="1"/>
  <c r="O152" i="1"/>
  <c r="O151" i="1"/>
  <c r="O150" i="1"/>
  <c r="O149" i="1"/>
  <c r="O148" i="1"/>
  <c r="O147" i="1"/>
  <c r="O146" i="1"/>
  <c r="O145" i="1"/>
  <c r="O144" i="1"/>
  <c r="O143" i="1"/>
  <c r="O142" i="1"/>
  <c r="O141" i="1"/>
  <c r="O140" i="1"/>
  <c r="O139" i="1"/>
  <c r="O138" i="1"/>
  <c r="O137" i="1"/>
  <c r="O134" i="1"/>
  <c r="O133" i="1"/>
  <c r="O132" i="1"/>
  <c r="O131" i="1"/>
  <c r="O130" i="1"/>
  <c r="O129" i="1"/>
  <c r="O128" i="1"/>
  <c r="O127" i="1"/>
  <c r="O126" i="1"/>
  <c r="O123" i="1"/>
  <c r="O122" i="1"/>
  <c r="O119" i="1"/>
  <c r="O118" i="1"/>
  <c r="O115" i="1"/>
  <c r="O114" i="1"/>
  <c r="O113" i="1"/>
  <c r="O112" i="1"/>
  <c r="O111" i="1"/>
  <c r="O110" i="1"/>
  <c r="O109" i="1"/>
  <c r="O108" i="1"/>
  <c r="O107" i="1"/>
  <c r="O106" i="1"/>
  <c r="O105" i="1"/>
  <c r="O104" i="1"/>
  <c r="O103" i="1"/>
  <c r="O102" i="1"/>
  <c r="O101" i="1"/>
  <c r="O100" i="1"/>
  <c r="O99" i="1"/>
  <c r="O98" i="1"/>
  <c r="O97" i="1"/>
  <c r="O96" i="1"/>
  <c r="O93" i="1"/>
  <c r="O92" i="1"/>
  <c r="O91" i="1"/>
  <c r="O90" i="1"/>
  <c r="O89" i="1"/>
  <c r="O88" i="1"/>
  <c r="O87" i="1"/>
  <c r="O86" i="1"/>
  <c r="O85" i="1"/>
  <c r="O84" i="1"/>
  <c r="O83" i="1"/>
  <c r="O82" i="1"/>
  <c r="O81" i="1"/>
  <c r="O80" i="1"/>
  <c r="O79" i="1"/>
  <c r="O78" i="1"/>
  <c r="O77" i="1"/>
  <c r="O76" i="1"/>
  <c r="O73" i="1"/>
  <c r="O72" i="1"/>
  <c r="O71" i="1"/>
  <c r="O70" i="1"/>
  <c r="O69" i="1"/>
  <c r="O68" i="1"/>
  <c r="O67" i="1"/>
  <c r="O66" i="1"/>
  <c r="O65" i="1"/>
  <c r="O64" i="1"/>
  <c r="O63" i="1"/>
  <c r="O62" i="1"/>
  <c r="O61" i="1"/>
  <c r="O60" i="1"/>
  <c r="O59" i="1"/>
  <c r="O58"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K158" i="1"/>
  <c r="K135" i="1"/>
  <c r="K124" i="1"/>
  <c r="K120" i="1"/>
  <c r="K116" i="1"/>
  <c r="K94" i="1"/>
  <c r="K74" i="1"/>
  <c r="K56" i="1"/>
  <c r="K16" i="1"/>
</calcChain>
</file>

<file path=xl/sharedStrings.xml><?xml version="1.0" encoding="utf-8"?>
<sst xmlns="http://schemas.openxmlformats.org/spreadsheetml/2006/main" count="754" uniqueCount="342">
  <si>
    <t>MUNICIPIO DE SAO LOURENCO DA SERRA_x000D_
CNPJ: 59.058.131/0001-72</t>
  </si>
  <si>
    <t>PL</t>
  </si>
  <si>
    <t>PP</t>
  </si>
  <si>
    <t>R</t>
  </si>
  <si>
    <t>DIGITAÇÃO ELETRÔNICA DA PROPOSTA</t>
  </si>
  <si>
    <t>PREGÃO PRESENCIAL</t>
  </si>
  <si>
    <t>SEQUENCIA: 27</t>
  </si>
  <si>
    <t>Data Abertura: 11/12/2024 Hrs: 09:00</t>
  </si>
  <si>
    <t xml:space="preserve">Local Entrega: PREFEITURA DE SÃO LOURENÇO DA SERRA, PRAÇA DEZ DE AGOSTO 305 </t>
  </si>
  <si>
    <t xml:space="preserve">Observação: </t>
  </si>
  <si>
    <t>NOME / RAZÃO SOCIAL</t>
  </si>
  <si>
    <t>CPF/CNPJ</t>
  </si>
  <si>
    <t xml:space="preserve">LOTE 1 - LOTE 1 </t>
  </si>
  <si>
    <t>VL. TOTAL LOTE:</t>
  </si>
  <si>
    <t>cd_Modalidade</t>
  </si>
  <si>
    <t>cd_Sequencia</t>
  </si>
  <si>
    <t>cd_Exercicio</t>
  </si>
  <si>
    <t>cd_Item</t>
  </si>
  <si>
    <t>ITEM</t>
  </si>
  <si>
    <t>PRODUTO</t>
  </si>
  <si>
    <t>QDE. REQUIS.</t>
  </si>
  <si>
    <t>UNIDADE</t>
  </si>
  <si>
    <t>Tipo Cota</t>
  </si>
  <si>
    <t>VL. UNITÁRIO</t>
  </si>
  <si>
    <t>VL. UNIT. EXTENSO</t>
  </si>
  <si>
    <t>VL. TOTAL</t>
  </si>
  <si>
    <t>VL. TOTAL EXTENSO</t>
  </si>
  <si>
    <t>MARCA</t>
  </si>
  <si>
    <t>cd_Complemento</t>
  </si>
  <si>
    <t>02.00618</t>
  </si>
  <si>
    <t>AMIDO DE MILHO 1KG</t>
  </si>
  <si>
    <t>KG</t>
  </si>
  <si>
    <t>Aberta</t>
  </si>
  <si>
    <t>02.00360</t>
  </si>
  <si>
    <t>AVEIA EM FLOCOS FINOS- CAIXA 200 GR</t>
  </si>
  <si>
    <t>UN</t>
  </si>
  <si>
    <t>02.00621</t>
  </si>
  <si>
    <t>BATATA FRITA TIPO PALHA 1KG</t>
  </si>
  <si>
    <t>PCT</t>
  </si>
  <si>
    <t>02.01080</t>
  </si>
  <si>
    <t>CALDO DE GALINHA EM PÓ  114 GR</t>
  </si>
  <si>
    <t>02.00972</t>
  </si>
  <si>
    <t>CANELA EM PO 60 GR</t>
  </si>
  <si>
    <t>02.00359</t>
  </si>
  <si>
    <t>CANJICA BRANCA</t>
  </si>
  <si>
    <t>02.01081</t>
  </si>
  <si>
    <t>CEREAL MATINAL DE MILHO SEM ADIÇÃ ODE AÇUCAR  500 GR</t>
  </si>
  <si>
    <t>02.00658</t>
  </si>
  <si>
    <t>CHÁ DE ERVAS: ERVA DOCE, CAMOMILA, HORTELÃ OU ENDRO - EMBALAGEM COM 10 SACHES</t>
  </si>
  <si>
    <t>CX</t>
  </si>
  <si>
    <t>02.00372</t>
  </si>
  <si>
    <t>CHÁ MATE TOSTADO- UN 250gr</t>
  </si>
  <si>
    <t>02.00675</t>
  </si>
  <si>
    <t>CHANTILLY 1L</t>
  </si>
  <si>
    <t>02.00262</t>
  </si>
  <si>
    <t>CHOCOLATE GRANULADO, COMPOSTO DE AÇÚCAR, CACAU, E OUTROS INGREDIENTES PERMITIDOS POR LEGISLAÇÃO.    EMBALAGEM:PLÁSTICA,CONTENDO PESO APROXIMADO DE100G.</t>
  </si>
  <si>
    <t>SCH</t>
  </si>
  <si>
    <t>02.00969</t>
  </si>
  <si>
    <t>COCO RALADO 500 GR</t>
  </si>
  <si>
    <t>02.00881</t>
  </si>
  <si>
    <t>COLORAU 500GR</t>
  </si>
  <si>
    <t>02.00880</t>
  </si>
  <si>
    <t>COMINHO EM PÓ - 500GR</t>
  </si>
  <si>
    <t>02.01082</t>
  </si>
  <si>
    <t>COMINHO EM PÓ 60 GR</t>
  </si>
  <si>
    <t>02.00974</t>
  </si>
  <si>
    <t>CRAVO DA INDIA 50 GR</t>
  </si>
  <si>
    <t>02.00624</t>
  </si>
  <si>
    <t>CREME DE CEBOLA</t>
  </si>
  <si>
    <t>02.00877</t>
  </si>
  <si>
    <t>FARINHA DE ARROZ - EMBALAGEM  COM 1KG</t>
  </si>
  <si>
    <t xml:space="preserve">CX </t>
  </si>
  <si>
    <t>02.00341</t>
  </si>
  <si>
    <t>FARINHA DE MANDIOCA</t>
  </si>
  <si>
    <t>02.00626</t>
  </si>
  <si>
    <t>FARINHA DE MILHO AMARELA - 500GR</t>
  </si>
  <si>
    <t>02.00647</t>
  </si>
  <si>
    <t>FARINHA DE ROSCA - 500G</t>
  </si>
  <si>
    <t>02.00685</t>
  </si>
  <si>
    <t>FARINHA DE TRIGO</t>
  </si>
  <si>
    <t>02.00876</t>
  </si>
  <si>
    <t>FARINHA DE TRIGO INTEGRAL - 500GR</t>
  </si>
  <si>
    <t>02.00678</t>
  </si>
  <si>
    <t>FARINHA TRIGO PARA KIBE 500G</t>
  </si>
  <si>
    <t>02.00971</t>
  </si>
  <si>
    <t>FERMENTO  EM PO QUIMICO 100 GR</t>
  </si>
  <si>
    <t>POT</t>
  </si>
  <si>
    <t>02.00215</t>
  </si>
  <si>
    <t>FERMENTO BIOLÓGICO SECO, INSTANTÂNEO, INGREDIENTES: SACCHARMYCES CEREVISIAE E EMULSIFICANTE MONOESTEARATO DE SORBITANA NÃO CONTÉM GLUTEM EMBALAGEM DE 10G A 15G</t>
  </si>
  <si>
    <t>02.00709</t>
  </si>
  <si>
    <t>FUBA DE MILHO -PCT 500KG</t>
  </si>
  <si>
    <t>02.00644</t>
  </si>
  <si>
    <t>GELATINA EM PÓ - DIVERSOS - 1KG</t>
  </si>
  <si>
    <t>02.00650</t>
  </si>
  <si>
    <t>GELATINA EM PÓ INCOLOR</t>
  </si>
  <si>
    <t xml:space="preserve">UN </t>
  </si>
  <si>
    <t>02.01083</t>
  </si>
  <si>
    <t>LOURO EM FOLHAS DE 60 GR</t>
  </si>
  <si>
    <t>01.12750</t>
  </si>
  <si>
    <t>MILHO DE PIPOCA C/500 GR.</t>
  </si>
  <si>
    <t>02.00976</t>
  </si>
  <si>
    <t>MISTURA PARA TORTA SALGADA</t>
  </si>
  <si>
    <t>02.00712</t>
  </si>
  <si>
    <t>OREGANO 500GR</t>
  </si>
  <si>
    <t>02.01084</t>
  </si>
  <si>
    <t>PIMENTA CALABRESA GRANULADA 250 GR</t>
  </si>
  <si>
    <t>02.00975</t>
  </si>
  <si>
    <t>PIMENTA DO REINO 60 GR</t>
  </si>
  <si>
    <t>02.00607</t>
  </si>
  <si>
    <t>POLVILHO AZEDO 500GR</t>
  </si>
  <si>
    <t>02.00606</t>
  </si>
  <si>
    <t>POLVILHO DOCE 500G</t>
  </si>
  <si>
    <t>02.00367</t>
  </si>
  <si>
    <t>QUEIJO PARMESÃO RALADO- PCT 100gr</t>
  </si>
  <si>
    <t xml:space="preserve">LOTE 2 - LOTE 02 </t>
  </si>
  <si>
    <t>02.00617</t>
  </si>
  <si>
    <t>ACHOCOLATADO COM MALTE E OVOS 400 GRS</t>
  </si>
  <si>
    <t>02.00885</t>
  </si>
  <si>
    <t>ALIMENTO ACHOCOLATADO EM PÓ DIET OU CHOCOLATE EM PÓ DIET INSTÂNTANEO - 200GR</t>
  </si>
  <si>
    <t>02.00349</t>
  </si>
  <si>
    <t>BEBIDA LÁCTEA CHOCOLATE 2 K</t>
  </si>
  <si>
    <t>02.00347</t>
  </si>
  <si>
    <t>BEBIDA LÁCTEA CHOCOLATE COM MALTE 2 KG</t>
  </si>
  <si>
    <t>02.00348</t>
  </si>
  <si>
    <t>BEBIDA LÁCTEA MORANGO</t>
  </si>
  <si>
    <t>02.01085</t>
  </si>
  <si>
    <t>BEBIDA SABOR MORANGO COM CHOCOLATE BRANCO 2 KG</t>
  </si>
  <si>
    <t>02.00601</t>
  </si>
  <si>
    <t>CHOCOLATE EM PÓ SOLÚVEL 50% CACAU 1KG</t>
  </si>
  <si>
    <t>02.00627</t>
  </si>
  <si>
    <t>CREME DE LEITE - 200GR</t>
  </si>
  <si>
    <t>02.00047</t>
  </si>
  <si>
    <t xml:space="preserve">CURAL EM PÓ, CONTENDO NO MÍNIMO EM SEUS INGREDIENTES: AÇÚCAR, AMIDO DE MILHO (BACILLUS THURINGIENSIS E/OU AGROBACTERIUM  UMEFACIENS E/OU STREPTOMYCES VIRIDOCHRMOGENES E/OU ZEA MAYS), CREME DE MILHO (BACILLUS THURINGIENSIS E STREPTOMYCES VIRIDOCHROMOGENES), LEITE EM PÓ, SORO DE LEITE EM PÓ, MALTODEXTRINA, GORDURA VEGETAL HIDROGENADA, SAL, MISTURA DE VITAMINAS E SAIS MINERAIS (VITAMINAS A, C, B1, B6, NIACINA, FERRO E ZINCO), AROMAS IDÊNTICOS AO NATURAL DE MILHO E COCO E CORANTES ARTIFICIAIS: AMARELO TARTRAZINA E AMARELO CREPÚSCULO. PODENDO CONTER OUTROS INGREDIENTES DESDE QUE MENCIONADOS EM SUA EMBALAGEM, CONTÉM GLÚTEN. RENDIMENTO MÍNIMO APROXIMADAMENTE DE 45 PORÇÕES DE 80 ML. EMBALADOS EM PACOTES DE 1KG._x000D_
</t>
  </si>
  <si>
    <t>02.00369</t>
  </si>
  <si>
    <t>DOCE DE LEITE SEM AMIDO- UN 400gr</t>
  </si>
  <si>
    <t>02.00968</t>
  </si>
  <si>
    <t>FORMULA INSTANTENEA  INFANTIL</t>
  </si>
  <si>
    <t>LT</t>
  </si>
  <si>
    <t>02.00631</t>
  </si>
  <si>
    <t>LEITE CONDENSADO - 395GR</t>
  </si>
  <si>
    <t>LTA</t>
  </si>
  <si>
    <t>02.00871</t>
  </si>
  <si>
    <t>LEITE DE SOJA DE 01 LITRO</t>
  </si>
  <si>
    <t>02.00346</t>
  </si>
  <si>
    <t>LEITE EM PÓ</t>
  </si>
  <si>
    <t>02.00657</t>
  </si>
  <si>
    <t>LEITE EM PÓ INTEGRAL ZERO LACTOSE</t>
  </si>
  <si>
    <t>02.00365</t>
  </si>
  <si>
    <t>LEITE INTEGRAL UHT- LITRO</t>
  </si>
  <si>
    <t xml:space="preserve">LOTE 3 - LOTE 03 </t>
  </si>
  <si>
    <t>02.00475</t>
  </si>
  <si>
    <t>BISCOITO CRACKER</t>
  </si>
  <si>
    <t>02.00894</t>
  </si>
  <si>
    <t>BISCOITO DE ARROZ INTEGRAL MINI 150GR</t>
  </si>
  <si>
    <t>02.00895</t>
  </si>
  <si>
    <t>BISCOITO DE POLVILHO - 100GR</t>
  </si>
  <si>
    <t>02.00855</t>
  </si>
  <si>
    <t>BISCOITO DOCE TIPO MARIA INTEGRAL SABOR CHOCOLATE - INGREDIENTE: FARINHA DE TRIGO INTEGRAL, FARINHA DE TRIGO ENRIQUECIDA COM FERRO E ÁCIDO FÓLICO, ÁÇUCAR, GORDURA VEGETAL DE PALMA, AMIDO DE MILHO, ÁÇUCAR INVERTIDO, CACAU EM PÓ, SAL AROMATIZANTE, EMULSIFICANTE LECITINA DE SOJA, FERMENTOS QUIMICOS BICARBONATO DE AMÔIO E BICARBONATO DE SÓDIO, MELHORADOR DE FARINHA METABISSULFITO DE SÓDIO E CORANTE DE CARAMELO IV. EMBALAGEM CONTÉNDO 400G. VALIDADE 4 MESES A PARTIR DA DATA DE FABRICAÇÃO.</t>
  </si>
  <si>
    <t>02.00845</t>
  </si>
  <si>
    <t>BISCOITO DOCE TIPO MARIA. Composição: O produto deverá conter basicamente: farinha de trigo enriquecida com ferro e ácido fólico, gordura vegetal, sal, açúcar, fermento químico. Poderá conter outras substâncias alimentícias desde que declaradas e que não descaracterizem o produto. Características Físico-química centesimal aproximada. Gordura trans: 0 g. Embalagem: Primária: pacotes em filme de polipropileno, atóxico, hermeticamente vedado. Cada unidade deverá conter 400 gramas. Rotulagem: O produto deverá ser rotulado de acordo com a legislação vigente. Prazo de validade: mínimo de 08 meses a partir da data de fabricação. Não serão aceitos produtos com a data de validade inferior a 05 meses.</t>
  </si>
  <si>
    <t>02.01087</t>
  </si>
  <si>
    <t>BISCOITO SABOR COCO  TIPO ROSQUINHA</t>
  </si>
  <si>
    <t>02.01086</t>
  </si>
  <si>
    <t>BISCOITO TIPO MARIA AVEIA E MEL</t>
  </si>
  <si>
    <t>02.00896</t>
  </si>
  <si>
    <t>BISCOITO TIPO SEQUILHO - 300GR</t>
  </si>
  <si>
    <t>02.00846</t>
  </si>
  <si>
    <t>BOLACHA DOCE SEM LACTOSE. Características Físico-química centesimal aproximada. Gordura trans: 0 g. Embalagem: Primária: pacotes em filme de polipropileno, atóxico, hermeticamente vedado. Cada unidade deverá conter de 300 a 400 gramas. Rotulagem: O produto deverá ser rotulado de acordo com a legislação vigente. Prazo de validade: mínimo de 08 meses a partir da data de fabricação. Não serão aceitos produtos com a data de validade inferior a 05 meses.</t>
  </si>
  <si>
    <t>02.00802</t>
  </si>
  <si>
    <t>BOLACHA SALGADA INTEGRAL DE 350G</t>
  </si>
  <si>
    <t>02.00847</t>
  </si>
  <si>
    <t>BOLACHA SALGADA SEM LACTOSE. Características Físico-química centesimal aproximada. Gordura trans: 0 g. Embalagem: Primária: pacotes em filme de polipropileno, atóxico, hermeticamente vedado. Cada unidade deverá conter de 300 a 400 gramas. Rotulagem: O produto deverá ser rotulado de acordo com a legislação vigente. Prazo de validade: mínimo de 08 meses a partir da data de fabricação. Não serão aceitos produtos com a data de validade inferior a 05 meses.</t>
  </si>
  <si>
    <t>02.00399</t>
  </si>
  <si>
    <t>MACARRÃO C/ OVOS TIPO PADRE NOSSO 500GR</t>
  </si>
  <si>
    <t>01.12465</t>
  </si>
  <si>
    <t>MACARRAO C/OVOS 500GR PARAFUSO</t>
  </si>
  <si>
    <t>02.01088</t>
  </si>
  <si>
    <t>MACARRÃO DE ARROZ SEM GLÚTEN 50 G</t>
  </si>
  <si>
    <t>02.01070</t>
  </si>
  <si>
    <t>MACARRÃO ESPAGUETE 500G</t>
  </si>
  <si>
    <t>02.00851</t>
  </si>
  <si>
    <t>Macarrão fusilli integral 8 grãos, ingredientes: Farinha de trigo integral, farinha de trigo enriquecida com ferro e ácido fólico, farelo de trigo, soja tostada fragmentada, aveia em flocos, centeio em flocos, farinhas de linhaça, cevada, girassol, gergelim e clara de ovo.. Composto de matéria - prima de primeira qualidade, sãs e limpas, isentas de material terroso, parasitas. Embalado em saco reforçado, atóxico e transparente. Rotulagem nutricional obrigatória. Prazo de validade de no mínimo 06 (seis) meses na data da entrega. Embalagem de 500 gramas.</t>
  </si>
  <si>
    <t>02.01089</t>
  </si>
  <si>
    <t>MASSA ALIMENTICIA MISTA LEGUMES E FEIJÃO  400 GR</t>
  </si>
  <si>
    <t>02.00431</t>
  </si>
  <si>
    <t>PÃO DE FORMA</t>
  </si>
  <si>
    <t xml:space="preserve">LOTE 4 - LOTE 04 </t>
  </si>
  <si>
    <t>01.07554</t>
  </si>
  <si>
    <t>ACUCAR REFINADO C/01 KG.</t>
  </si>
  <si>
    <t>02.00873</t>
  </si>
  <si>
    <t>ADOÇANTE DIETÉTICO EM PÓ PARA USO CULINÁRIO - 350 A 400GR</t>
  </si>
  <si>
    <t>02.00099</t>
  </si>
  <si>
    <t>ARROZ AGULHINHA LONGO FINO, TIPO 1, BENEFICIADO, POLIDO, LIMPO, UMIDADE MÁXIMA DE 14%; CARACTERÍSTICA FÍSICAS, QUÍMICAS, BIOLÓGICAS E DA EMBALAGEM DEVEM OBEDECER A LEGISLAÇÃO VIGENTE, DEVENDO CONTER NO MÍNIMO PARA PORÇÃO DE 50G, VALOR ENERGÉTICO 172KCAL, CARBOIDRATOS 38G, PROTEÍNAS 3,4G, GORDURA TOTAIS 0G, GORDURAS SATURADAS 0G, GORDURAS TRANS 0G, FIBRA ALIMENTAR 0G, SÓDIO 0MG, EMBALADO EM SACO PLÁSTICO ATÓXICO COM 5KG. NÃO SENDO NECESSÁRIO LAVAR PARA SUA PREPARAÇÃO. PRAZO E VALIDADE MÍNIMA DE 6 MESES. O PRODUTO DEVE DECLARAR MARCA E PRAZO DE VALIDADE.</t>
  </si>
  <si>
    <t>02.00407</t>
  </si>
  <si>
    <t xml:space="preserve">ARROZ INTEGRAL </t>
  </si>
  <si>
    <t>02.00620</t>
  </si>
  <si>
    <t>AZEITE DE OLIVA EXTRA VIRGEM</t>
  </si>
  <si>
    <t>02.00438</t>
  </si>
  <si>
    <t>AZEITONA VERDE</t>
  </si>
  <si>
    <t>02.00660</t>
  </si>
  <si>
    <t>CAFÉ EM PÓ 500G</t>
  </si>
  <si>
    <t>02.01091</t>
  </si>
  <si>
    <t>CATCHUP 3 KG</t>
  </si>
  <si>
    <t>02.00391</t>
  </si>
  <si>
    <t>EXTRATO DE TOMATE - LATA 350 gr</t>
  </si>
  <si>
    <t>02.00686</t>
  </si>
  <si>
    <t>FEIJÃO CARIOCA KG</t>
  </si>
  <si>
    <t>02.00290</t>
  </si>
  <si>
    <t>GELEIA DE FRUTA SABOR MORANGO, COMPOSTO DE MORANGO, AÇÚCAR. NÃO CONTÉM GLÚTEN. PODENDO APRESENTAR PEDAÇOS DE FRUTAS E SEMENTES. EMBALAGEM: POTE DE VIDRO, TAMPA DE FOLHA DE FLANDRES, ABERTURA TIPO "ABRE-FÁCIL" COM SELO CENTRAL OU SEMI CORTELATERAL, CONTENDO PESO LÍQUIDO DE 230G.</t>
  </si>
  <si>
    <t>02.00358</t>
  </si>
  <si>
    <t>MILHO VERDE- LATA 170 GR</t>
  </si>
  <si>
    <t>02.01090</t>
  </si>
  <si>
    <t>MOLHO DE TOMATE 2 KG</t>
  </si>
  <si>
    <t>02.01092</t>
  </si>
  <si>
    <t>MOSTARDA 3 KG</t>
  </si>
  <si>
    <t>02.00980</t>
  </si>
  <si>
    <t>OLEO DE GIRASSOL</t>
  </si>
  <si>
    <t>FRS</t>
  </si>
  <si>
    <t>02.00006</t>
  </si>
  <si>
    <t xml:space="preserve">OLEO DE SOJA C\900ML </t>
  </si>
  <si>
    <t>02.00713</t>
  </si>
  <si>
    <t>PALMITO 500GR</t>
  </si>
  <si>
    <t>02.00695</t>
  </si>
  <si>
    <t>SAL REFINADO KG</t>
  </si>
  <si>
    <t>02.00753</t>
  </si>
  <si>
    <t>VINAGRE ÁLCOOL 750ML</t>
  </si>
  <si>
    <t>02.00875</t>
  </si>
  <si>
    <t>VINAGRE DE LIMÃO 750ML</t>
  </si>
  <si>
    <t xml:space="preserve">LOTE 5 - LOTE 05 </t>
  </si>
  <si>
    <t>02.00956</t>
  </si>
  <si>
    <t>MAIONESE 500G</t>
  </si>
  <si>
    <t>02.00353</t>
  </si>
  <si>
    <t>MARGARINA COM SAL- 500 GR</t>
  </si>
  <si>
    <t xml:space="preserve">LOTE 6 - LOTE 06 </t>
  </si>
  <si>
    <t>02.00576</t>
  </si>
  <si>
    <t>SUCO 1 LITRO SABORES DIVERSOS</t>
  </si>
  <si>
    <t>Reservada</t>
  </si>
  <si>
    <t>02.00967</t>
  </si>
  <si>
    <t>SUCO EM PO DIVERSOS SABROES 1KG</t>
  </si>
  <si>
    <t xml:space="preserve">LOTE 7 - LOTE 07 </t>
  </si>
  <si>
    <t>02.00162</t>
  </si>
  <si>
    <t>ACELGA</t>
  </si>
  <si>
    <t>02.00479</t>
  </si>
  <si>
    <t>ALFACE</t>
  </si>
  <si>
    <t>01.09510</t>
  </si>
  <si>
    <t>BROCOLIS NINJA</t>
  </si>
  <si>
    <t>02.00164</t>
  </si>
  <si>
    <t>CEBOLINHA</t>
  </si>
  <si>
    <t>MC</t>
  </si>
  <si>
    <t>02.00426</t>
  </si>
  <si>
    <t>COUVE FLOR</t>
  </si>
  <si>
    <t>01.02783</t>
  </si>
  <si>
    <t>COUVE MANTEIGA</t>
  </si>
  <si>
    <t>02.00427</t>
  </si>
  <si>
    <t>REPOLHO</t>
  </si>
  <si>
    <t>02.01093</t>
  </si>
  <si>
    <t>RÚCULA</t>
  </si>
  <si>
    <t>02.01094</t>
  </si>
  <si>
    <t>SALCINHA</t>
  </si>
  <si>
    <t xml:space="preserve">LOTE 8 - LOTE 08 </t>
  </si>
  <si>
    <t>02.00665</t>
  </si>
  <si>
    <t>ABOBRINHA ITALIANA</t>
  </si>
  <si>
    <t>02.00127</t>
  </si>
  <si>
    <t>ALHO NACIONAL</t>
  </si>
  <si>
    <t>02.00148</t>
  </si>
  <si>
    <t>BATATA DOCE</t>
  </si>
  <si>
    <t>02.00412</t>
  </si>
  <si>
    <t>BATATA INGLESA</t>
  </si>
  <si>
    <t>02.00149</t>
  </si>
  <si>
    <t>BERINGELA</t>
  </si>
  <si>
    <t>02.00150</t>
  </si>
  <si>
    <t>BETERRABA</t>
  </si>
  <si>
    <t>02.00512</t>
  </si>
  <si>
    <t>CEBOLA</t>
  </si>
  <si>
    <t>02.00130</t>
  </si>
  <si>
    <t>CENOURA</t>
  </si>
  <si>
    <t>02.00151</t>
  </si>
  <si>
    <t>CHUCHU</t>
  </si>
  <si>
    <t>02.01100</t>
  </si>
  <si>
    <t>JILO.</t>
  </si>
  <si>
    <t>02.01095</t>
  </si>
  <si>
    <t>MANDIOCA DESCASCADA</t>
  </si>
  <si>
    <t>02.00153</t>
  </si>
  <si>
    <t>MANDIOQUINHA</t>
  </si>
  <si>
    <t>02.00745</t>
  </si>
  <si>
    <t>MILHO VERDE</t>
  </si>
  <si>
    <t>01.02150</t>
  </si>
  <si>
    <t>PEPINO COMUM</t>
  </si>
  <si>
    <t>02.01097</t>
  </si>
  <si>
    <t>PEPINO JAPONES</t>
  </si>
  <si>
    <t>02.00417</t>
  </si>
  <si>
    <t>PIMENTÃO</t>
  </si>
  <si>
    <t>02.01098</t>
  </si>
  <si>
    <t>PIMENTÃO AMARELO</t>
  </si>
  <si>
    <t>02.01099</t>
  </si>
  <si>
    <t>PIMENTÃO VERMELHO</t>
  </si>
  <si>
    <t>02.01101</t>
  </si>
  <si>
    <t>RABANETE</t>
  </si>
  <si>
    <t>02.00131</t>
  </si>
  <si>
    <t>TOMATE SALADA</t>
  </si>
  <si>
    <t>02.01096</t>
  </si>
  <si>
    <t>VAGEM</t>
  </si>
  <si>
    <t xml:space="preserve">LOTE 9 - LOTE 09 </t>
  </si>
  <si>
    <t>02.00137</t>
  </si>
  <si>
    <t>ABACATE FORTUNA</t>
  </si>
  <si>
    <t>02.00868</t>
  </si>
  <si>
    <t>ABACAXI PEROLA</t>
  </si>
  <si>
    <t>02.00139</t>
  </si>
  <si>
    <t>BANANA NANICA</t>
  </si>
  <si>
    <t>01.01986</t>
  </si>
  <si>
    <t>CAQUI COMUM</t>
  </si>
  <si>
    <t>01.02089</t>
  </si>
  <si>
    <t>GOIABA VERMELHA</t>
  </si>
  <si>
    <t>02.00962</t>
  </si>
  <si>
    <t>LARANJA PERA</t>
  </si>
  <si>
    <t>02.00141</t>
  </si>
  <si>
    <t>MAÇA GALA</t>
  </si>
  <si>
    <t>02.00662</t>
  </si>
  <si>
    <t>MAMÃO FORMOSA</t>
  </si>
  <si>
    <t>02.00246</t>
  </si>
  <si>
    <t>MANGA PALMER</t>
  </si>
  <si>
    <t>02.00157</t>
  </si>
  <si>
    <t>MARACUJA</t>
  </si>
  <si>
    <t>02.00870</t>
  </si>
  <si>
    <t>MELANCIA.</t>
  </si>
  <si>
    <t>02.00959</t>
  </si>
  <si>
    <t>MELÃO AMARELO TIPO A</t>
  </si>
  <si>
    <t>02.00422</t>
  </si>
  <si>
    <t>MEXERICA</t>
  </si>
  <si>
    <t>02.00245</t>
  </si>
  <si>
    <t>PERA COMUM</t>
  </si>
  <si>
    <t xml:space="preserve">LOTE 10 - LOTE 10 </t>
  </si>
  <si>
    <t>02.00532</t>
  </si>
  <si>
    <t>OVOS DUZIA</t>
  </si>
  <si>
    <t>DZ</t>
  </si>
  <si>
    <t>Valor Líquido</t>
  </si>
  <si>
    <t>FL</t>
  </si>
  <si>
    <t>Validade da Proposta</t>
  </si>
  <si>
    <t>Condições de Pagamento</t>
  </si>
  <si>
    <t>Prazo de Entrega</t>
  </si>
  <si>
    <t>Carimbo do CNPJ</t>
  </si>
  <si>
    <t>Assinatura do Responsável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</si>
</sst>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00"/>
    <numFmt numFmtId="165" formatCode="#,##0.0000"/>
  </numFmts>
  <fonts count="6" x14ac:knownFonts="1">
    <font>
      <sz val="11"/>
      <color theme="1"/>
      <name val="Calibri"/>
      <family val="2"/>
      <scheme val="minor"/>
    </font>
    <font>
      <sz val="12"/>
      <name val="Arial"/>
      <family val="2"/>
    </font>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5"/>
        <bgColor indexed="64"/>
      </patternFill>
    </fill>
  </fills>
  <borders count="13">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4" fontId="2" fillId="0" borderId="0" applyFont="0" applyFill="0" applyBorder="0" applyAlignment="0" applyProtection="0"/>
  </cellStyleXfs>
  <cellXfs count="56">
    <xf numFmtId="0" fontId="0" fillId="0" borderId="0" xfId="0"/>
    <xf numFmtId="0" fontId="1" fillId="0" borderId="0" xfId="0" applyFont="1"/>
    <xf numFmtId="0" fontId="0" fillId="0" borderId="0" xfId="0" applyAlignment="1" applyProtection="1">
      <alignment vertical="top"/>
    </xf>
    <xf numFmtId="0" fontId="0" fillId="0" borderId="0" xfId="0" applyAlignment="1">
      <alignment horizontal="right"/>
    </xf>
    <xf numFmtId="2" fontId="0" fillId="0" borderId="0" xfId="0" applyNumberFormat="1" applyAlignment="1" applyProtection="1">
      <alignment vertical="top"/>
    </xf>
    <xf numFmtId="0" fontId="0" fillId="0" borderId="0" xfId="0" applyNumberFormat="1"/>
    <xf numFmtId="0" fontId="4" fillId="2" borderId="1" xfId="0" applyFont="1" applyFill="1" applyBorder="1" applyAlignment="1">
      <alignment vertical="top"/>
    </xf>
    <xf numFmtId="2" fontId="4" fillId="2" borderId="1" xfId="0" applyNumberFormat="1" applyFont="1" applyFill="1" applyBorder="1" applyAlignment="1" applyProtection="1">
      <alignment horizontal="right" vertical="top"/>
    </xf>
    <xf numFmtId="0" fontId="5" fillId="0" borderId="0" xfId="0" applyFont="1"/>
    <xf numFmtId="0" fontId="4" fillId="3" borderId="2" xfId="0" applyFont="1" applyFill="1" applyBorder="1" applyAlignment="1">
      <alignment vertical="top"/>
    </xf>
    <xf numFmtId="0" fontId="4" fillId="3" borderId="2" xfId="0" applyFont="1" applyFill="1" applyBorder="1" applyAlignment="1" applyProtection="1">
      <alignment vertical="top"/>
    </xf>
    <xf numFmtId="0" fontId="5" fillId="0" borderId="0" xfId="0" applyFont="1" applyAlignment="1" applyProtection="1">
      <alignment vertical="top"/>
    </xf>
    <xf numFmtId="164" fontId="0" fillId="0" borderId="0" xfId="0" applyNumberFormat="1" applyAlignment="1" applyProtection="1">
      <alignment vertical="top"/>
      <protection locked="0"/>
    </xf>
    <xf numFmtId="165" fontId="0" fillId="0" borderId="0" xfId="0" applyNumberFormat="1" applyAlignment="1" applyProtection="1">
      <alignment vertical="top"/>
      <protection locked="0"/>
    </xf>
    <xf numFmtId="165" fontId="4" fillId="2" borderId="1" xfId="0" applyNumberFormat="1" applyFont="1" applyFill="1" applyBorder="1" applyAlignment="1" applyProtection="1">
      <alignment vertical="top"/>
      <protection locked="0"/>
    </xf>
    <xf numFmtId="165" fontId="4" fillId="3" borderId="2" xfId="0" applyNumberFormat="1" applyFont="1" applyFill="1" applyBorder="1" applyAlignment="1" applyProtection="1">
      <alignment vertical="top"/>
      <protection locked="0"/>
    </xf>
    <xf numFmtId="165" fontId="5" fillId="0" borderId="0" xfId="0" applyNumberFormat="1" applyFont="1" applyAlignment="1" applyProtection="1">
      <alignment vertical="top"/>
      <protection locked="0"/>
    </xf>
    <xf numFmtId="0" fontId="0" fillId="0" borderId="0" xfId="0" applyAlignment="1" applyProtection="1">
      <alignment vertical="top" wrapText="1"/>
      <protection locked="0"/>
    </xf>
    <xf numFmtId="0" fontId="4" fillId="2" borderId="1" xfId="0" applyFont="1" applyFill="1" applyBorder="1" applyAlignment="1" applyProtection="1">
      <alignment vertical="top" wrapText="1"/>
      <protection locked="0"/>
    </xf>
    <xf numFmtId="0" fontId="4" fillId="3" borderId="2" xfId="0" applyFont="1" applyFill="1" applyBorder="1" applyAlignment="1" applyProtection="1">
      <alignment vertical="top" wrapText="1"/>
      <protection locked="0"/>
    </xf>
    <xf numFmtId="0" fontId="5" fillId="0" borderId="0" xfId="0" applyFont="1" applyAlignment="1" applyProtection="1">
      <alignment vertical="top" wrapText="1"/>
      <protection locked="0"/>
    </xf>
    <xf numFmtId="2" fontId="0" fillId="0" borderId="0" xfId="0" applyNumberFormat="1" applyAlignment="1" applyProtection="1">
      <alignment vertical="top"/>
      <protection locked="0"/>
    </xf>
    <xf numFmtId="2" fontId="5" fillId="0" borderId="0" xfId="0" applyNumberFormat="1" applyFont="1" applyAlignment="1" applyProtection="1">
      <alignment vertical="top"/>
      <protection locked="0"/>
    </xf>
    <xf numFmtId="0" fontId="4" fillId="2" borderId="3"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4" fillId="2" borderId="5" xfId="0" applyFont="1" applyFill="1" applyBorder="1" applyAlignment="1" applyProtection="1">
      <alignment vertical="top"/>
    </xf>
    <xf numFmtId="0" fontId="4" fillId="3" borderId="6" xfId="0" applyFont="1" applyFill="1" applyBorder="1" applyAlignment="1" applyProtection="1">
      <alignment vertical="top"/>
    </xf>
    <xf numFmtId="0" fontId="3"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vertical="top" wrapText="1"/>
    </xf>
    <xf numFmtId="0" fontId="4" fillId="2" borderId="1" xfId="0" applyFont="1" applyFill="1" applyBorder="1" applyAlignment="1" applyProtection="1">
      <alignment vertical="top" wrapText="1"/>
    </xf>
    <xf numFmtId="0" fontId="4" fillId="3" borderId="2" xfId="0" applyFont="1" applyFill="1" applyBorder="1" applyAlignment="1" applyProtection="1">
      <alignment vertical="top" wrapText="1"/>
    </xf>
    <xf numFmtId="0" fontId="5" fillId="0" borderId="0" xfId="0" applyFont="1" applyAlignment="1" applyProtection="1">
      <alignment vertical="top" wrapText="1"/>
    </xf>
    <xf numFmtId="164" fontId="0" fillId="0" borderId="0" xfId="0" applyNumberFormat="1" applyAlignment="1" applyProtection="1">
      <alignment vertical="top"/>
    </xf>
    <xf numFmtId="164" fontId="4" fillId="3" borderId="2" xfId="0" applyNumberFormat="1" applyFont="1" applyFill="1" applyBorder="1" applyAlignment="1" applyProtection="1">
      <alignment vertical="top"/>
    </xf>
    <xf numFmtId="164" fontId="5" fillId="0" borderId="0" xfId="0" applyNumberFormat="1" applyFont="1" applyAlignment="1" applyProtection="1">
      <alignment vertical="top"/>
    </xf>
    <xf numFmtId="2" fontId="0" fillId="0" borderId="0" xfId="0" applyNumberFormat="1" applyAlignment="1" applyProtection="1">
      <alignment horizontal="right" vertical="top"/>
      <protection locked="0"/>
    </xf>
    <xf numFmtId="0" fontId="0" fillId="0" borderId="0" xfId="0" applyAlignment="1" applyProtection="1">
      <alignment horizontal="right" vertical="top" wrapText="1"/>
      <protection locked="0"/>
    </xf>
    <xf numFmtId="165" fontId="0" fillId="0" borderId="0" xfId="0" applyNumberFormat="1" applyAlignment="1" applyProtection="1">
      <alignment horizontal="center" vertical="top"/>
      <protection locked="0"/>
    </xf>
    <xf numFmtId="2" fontId="4" fillId="2" borderId="1" xfId="0" applyNumberFormat="1" applyFont="1" applyFill="1" applyBorder="1" applyAlignment="1" applyProtection="1">
      <alignment vertical="top"/>
    </xf>
    <xf numFmtId="2" fontId="4" fillId="3" borderId="2" xfId="0" applyNumberFormat="1" applyFont="1" applyFill="1" applyBorder="1" applyAlignment="1" applyProtection="1">
      <alignment vertical="top"/>
    </xf>
    <xf numFmtId="2" fontId="5" fillId="0" borderId="0" xfId="0" applyNumberFormat="1" applyFont="1" applyAlignment="1" applyProtection="1">
      <alignment vertical="top"/>
    </xf>
    <xf numFmtId="165" fontId="3" fillId="0" borderId="0" xfId="0" applyNumberFormat="1" applyFont="1" applyAlignment="1" applyProtection="1">
      <alignment vertical="top"/>
    </xf>
    <xf numFmtId="0" fontId="4" fillId="0" borderId="0" xfId="0" applyFont="1"/>
    <xf numFmtId="2" fontId="4" fillId="0" borderId="0" xfId="0" applyNumberFormat="1" applyFont="1" applyAlignment="1" applyProtection="1">
      <alignment vertical="top"/>
    </xf>
    <xf numFmtId="0" fontId="3" fillId="4" borderId="7" xfId="0" applyFont="1" applyFill="1" applyBorder="1" applyAlignment="1" applyProtection="1">
      <alignment vertical="top" wrapText="1"/>
      <protection locked="0"/>
    </xf>
    <xf numFmtId="49" fontId="3" fillId="4" borderId="7" xfId="0" applyNumberFormat="1" applyFont="1" applyFill="1" applyBorder="1" applyAlignment="1" applyProtection="1">
      <alignment vertical="top" wrapText="1"/>
      <protection locked="0"/>
    </xf>
    <xf numFmtId="3" fontId="0" fillId="0" borderId="0" xfId="0" applyNumberFormat="1" applyAlignment="1" applyProtection="1">
      <alignment vertical="top"/>
      <protection locked="0"/>
    </xf>
    <xf numFmtId="44" fontId="2" fillId="0" borderId="0" xfId="1" applyFont="1" applyAlignment="1" applyProtection="1">
      <alignment vertical="top"/>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horizontal="left"/>
      <protection locked="0"/>
    </xf>
    <xf numFmtId="0" fontId="0" fillId="0" borderId="12" xfId="0" applyBorder="1" applyAlignment="1" applyProtection="1">
      <alignment vertical="top" wrapText="1"/>
      <protection locked="0"/>
    </xf>
    <xf numFmtId="164" fontId="4" fillId="2" borderId="1" xfId="0" applyNumberFormat="1" applyFont="1" applyFill="1" applyBorder="1" applyAlignment="1" applyProtection="1">
      <alignment horizontal="right" vertical="top"/>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9594-AC38-4D30-AB6B-C6ABB7586C85}">
  <dimension ref="A1:T189"/>
  <sheetViews>
    <sheetView showRowColHeaders="0" tabSelected="1" topLeftCell="G112" workbookViewId="0">
      <selection activeCell="J10" sqref="J10"/>
    </sheetView>
  </sheetViews>
  <sheetFormatPr defaultColWidth="0" defaultRowHeight="15" x14ac:dyDescent="0.25"/>
  <cols>
    <col min="1" max="6" width="0" hidden="1" customWidth="1"/>
    <col min="7" max="7" width="5.28515625" style="2" customWidth="1"/>
    <col min="8" max="8" width="40.7109375" style="28" customWidth="1"/>
    <col min="9" max="10" width="12.7109375" style="33" customWidth="1"/>
    <col min="11" max="11" width="9.7109375" style="2" customWidth="1"/>
    <col min="12" max="12" width="10.7109375" style="13" customWidth="1"/>
    <col min="13" max="13" width="18.7109375" style="17" customWidth="1"/>
    <col min="14" max="14" width="0" hidden="1" customWidth="1"/>
    <col min="15" max="15" width="10.7109375" style="21" customWidth="1"/>
    <col min="16" max="16" width="18.7109375" style="17" customWidth="1"/>
    <col min="17" max="17" width="15.7109375" style="17" customWidth="1"/>
    <col min="18" max="18" width="2.28515625" customWidth="1"/>
  </cols>
  <sheetData>
    <row r="1" spans="1:20" ht="30" x14ac:dyDescent="0.25">
      <c r="G1" s="2" t="s">
        <v>3</v>
      </c>
      <c r="H1" s="27" t="s">
        <v>0</v>
      </c>
    </row>
    <row r="3" spans="1:20" x14ac:dyDescent="0.25">
      <c r="A3" t="s">
        <v>1</v>
      </c>
      <c r="H3" s="28" t="s">
        <v>4</v>
      </c>
    </row>
    <row r="5" spans="1:20" ht="15.75" x14ac:dyDescent="0.25">
      <c r="A5" s="1">
        <v>2</v>
      </c>
      <c r="H5" s="28" t="s">
        <v>5</v>
      </c>
    </row>
    <row r="6" spans="1:20" x14ac:dyDescent="0.25">
      <c r="A6" t="s">
        <v>2</v>
      </c>
      <c r="H6" s="28" t="s">
        <v>6</v>
      </c>
    </row>
    <row r="7" spans="1:20" x14ac:dyDescent="0.25">
      <c r="H7" s="28" t="s">
        <v>7</v>
      </c>
      <c r="I7" s="33" t="s">
        <v>7</v>
      </c>
    </row>
    <row r="8" spans="1:20" ht="45" x14ac:dyDescent="0.25">
      <c r="H8" s="28" t="s">
        <v>8</v>
      </c>
      <c r="I8" s="33" t="s">
        <v>9</v>
      </c>
    </row>
    <row r="10" spans="1:20" x14ac:dyDescent="0.25">
      <c r="H10" s="29" t="s">
        <v>10</v>
      </c>
    </row>
    <row r="11" spans="1:20" x14ac:dyDescent="0.25">
      <c r="H11" s="45"/>
      <c r="L11" s="38"/>
      <c r="M11" s="37"/>
      <c r="N11" s="3"/>
      <c r="O11" s="36"/>
    </row>
    <row r="12" spans="1:20" x14ac:dyDescent="0.25">
      <c r="H12" s="29" t="s">
        <v>11</v>
      </c>
      <c r="O12" s="4"/>
    </row>
    <row r="13" spans="1:20" x14ac:dyDescent="0.25">
      <c r="H13" s="46"/>
      <c r="O13" s="4"/>
    </row>
    <row r="14" spans="1:20" x14ac:dyDescent="0.25">
      <c r="O14" s="4"/>
    </row>
    <row r="15" spans="1:20" x14ac:dyDescent="0.25">
      <c r="O15" s="4"/>
    </row>
    <row r="16" spans="1:20" x14ac:dyDescent="0.25">
      <c r="G16" s="25"/>
      <c r="H16" s="30" t="s">
        <v>12</v>
      </c>
      <c r="I16" s="55" t="s">
        <v>13</v>
      </c>
      <c r="J16" s="55"/>
      <c r="K16" s="7">
        <f>SUM(O18:O55)</f>
        <v>0</v>
      </c>
      <c r="L16" s="14"/>
      <c r="M16" s="18"/>
      <c r="N16" s="6"/>
      <c r="O16" s="7"/>
      <c r="P16" s="18"/>
      <c r="Q16" s="23"/>
      <c r="R16" s="8"/>
      <c r="S16" s="8"/>
      <c r="T16">
        <v>1</v>
      </c>
    </row>
    <row r="17" spans="1:20" x14ac:dyDescent="0.25">
      <c r="A17" t="s">
        <v>14</v>
      </c>
      <c r="B17" t="s">
        <v>15</v>
      </c>
      <c r="C17" t="s">
        <v>16</v>
      </c>
      <c r="D17" t="s">
        <v>17</v>
      </c>
      <c r="G17" s="26" t="s">
        <v>18</v>
      </c>
      <c r="H17" s="31" t="s">
        <v>19</v>
      </c>
      <c r="I17" s="34" t="s">
        <v>20</v>
      </c>
      <c r="J17" s="34" t="s">
        <v>21</v>
      </c>
      <c r="K17" s="10" t="s">
        <v>22</v>
      </c>
      <c r="L17" s="15" t="s">
        <v>23</v>
      </c>
      <c r="M17" s="19" t="s">
        <v>24</v>
      </c>
      <c r="N17" s="9"/>
      <c r="O17" s="40" t="s">
        <v>25</v>
      </c>
      <c r="P17" s="19" t="s">
        <v>26</v>
      </c>
      <c r="Q17" s="24" t="s">
        <v>27</v>
      </c>
      <c r="R17" s="8"/>
      <c r="S17" s="8" t="s">
        <v>28</v>
      </c>
    </row>
    <row r="18" spans="1:20" x14ac:dyDescent="0.25">
      <c r="A18">
        <v>13</v>
      </c>
      <c r="B18">
        <v>27</v>
      </c>
      <c r="C18">
        <v>2024</v>
      </c>
      <c r="D18" s="5" t="s">
        <v>29</v>
      </c>
      <c r="G18" s="11">
        <v>9</v>
      </c>
      <c r="H18" s="32" t="s">
        <v>30</v>
      </c>
      <c r="I18" s="35">
        <v>396</v>
      </c>
      <c r="J18" s="35" t="s">
        <v>31</v>
      </c>
      <c r="K18" s="11" t="s">
        <v>32</v>
      </c>
      <c r="L18" s="16"/>
      <c r="M18" s="20"/>
      <c r="N18" s="8"/>
      <c r="O18" s="41">
        <f t="shared" ref="O18:O55" si="0">(IF(AND(J18&gt;0,J18&lt;=I18),J18,I18)*(L18+N18))</f>
        <v>0</v>
      </c>
      <c r="P18" s="20"/>
      <c r="Q18" s="20"/>
      <c r="R18" s="8"/>
      <c r="S18" s="8"/>
      <c r="T18">
        <v>1</v>
      </c>
    </row>
    <row r="19" spans="1:20" x14ac:dyDescent="0.25">
      <c r="A19">
        <v>13</v>
      </c>
      <c r="B19">
        <v>27</v>
      </c>
      <c r="C19">
        <v>2024</v>
      </c>
      <c r="D19" s="5" t="s">
        <v>33</v>
      </c>
      <c r="G19" s="11">
        <v>12</v>
      </c>
      <c r="H19" s="32" t="s">
        <v>34</v>
      </c>
      <c r="I19" s="35">
        <v>7540</v>
      </c>
      <c r="J19" s="35" t="s">
        <v>35</v>
      </c>
      <c r="K19" s="11" t="s">
        <v>32</v>
      </c>
      <c r="L19" s="16"/>
      <c r="M19" s="20"/>
      <c r="N19" s="8"/>
      <c r="O19" s="41">
        <f t="shared" si="0"/>
        <v>0</v>
      </c>
      <c r="P19" s="20"/>
      <c r="Q19" s="20"/>
      <c r="R19" s="8"/>
      <c r="S19" s="8"/>
      <c r="T19">
        <v>1</v>
      </c>
    </row>
    <row r="20" spans="1:20" x14ac:dyDescent="0.25">
      <c r="A20">
        <v>13</v>
      </c>
      <c r="B20">
        <v>27</v>
      </c>
      <c r="C20">
        <v>2024</v>
      </c>
      <c r="D20" s="5" t="s">
        <v>36</v>
      </c>
      <c r="G20" s="11">
        <v>17</v>
      </c>
      <c r="H20" s="32" t="s">
        <v>37</v>
      </c>
      <c r="I20" s="35">
        <v>180</v>
      </c>
      <c r="J20" s="35" t="s">
        <v>38</v>
      </c>
      <c r="K20" s="11" t="s">
        <v>32</v>
      </c>
      <c r="L20" s="16"/>
      <c r="M20" s="20"/>
      <c r="N20" s="8"/>
      <c r="O20" s="41">
        <f t="shared" si="0"/>
        <v>0</v>
      </c>
      <c r="P20" s="20"/>
      <c r="Q20" s="20"/>
      <c r="R20" s="8"/>
      <c r="S20" s="8"/>
      <c r="T20">
        <v>1</v>
      </c>
    </row>
    <row r="21" spans="1:20" x14ac:dyDescent="0.25">
      <c r="A21">
        <v>13</v>
      </c>
      <c r="B21">
        <v>27</v>
      </c>
      <c r="C21">
        <v>2024</v>
      </c>
      <c r="D21" s="5" t="s">
        <v>39</v>
      </c>
      <c r="G21" s="11">
        <v>37</v>
      </c>
      <c r="H21" s="32" t="s">
        <v>40</v>
      </c>
      <c r="I21" s="35">
        <v>150</v>
      </c>
      <c r="J21" s="35" t="s">
        <v>35</v>
      </c>
      <c r="K21" s="11" t="s">
        <v>32</v>
      </c>
      <c r="L21" s="16"/>
      <c r="M21" s="20"/>
      <c r="N21" s="8"/>
      <c r="O21" s="41">
        <f t="shared" si="0"/>
        <v>0</v>
      </c>
      <c r="P21" s="20"/>
      <c r="Q21" s="20"/>
      <c r="R21" s="8"/>
      <c r="S21" s="8"/>
      <c r="T21">
        <v>1</v>
      </c>
    </row>
    <row r="22" spans="1:20" x14ac:dyDescent="0.25">
      <c r="A22">
        <v>13</v>
      </c>
      <c r="B22">
        <v>27</v>
      </c>
      <c r="C22">
        <v>2024</v>
      </c>
      <c r="D22" s="5" t="s">
        <v>41</v>
      </c>
      <c r="G22" s="11">
        <v>38</v>
      </c>
      <c r="H22" s="32" t="s">
        <v>42</v>
      </c>
      <c r="I22" s="35">
        <v>450</v>
      </c>
      <c r="J22" s="35" t="s">
        <v>38</v>
      </c>
      <c r="K22" s="11" t="s">
        <v>32</v>
      </c>
      <c r="L22" s="16"/>
      <c r="M22" s="20"/>
      <c r="N22" s="8"/>
      <c r="O22" s="41">
        <f t="shared" si="0"/>
        <v>0</v>
      </c>
      <c r="P22" s="20"/>
      <c r="Q22" s="20"/>
      <c r="R22" s="8"/>
      <c r="S22" s="8"/>
      <c r="T22">
        <v>1</v>
      </c>
    </row>
    <row r="23" spans="1:20" x14ac:dyDescent="0.25">
      <c r="A23">
        <v>13</v>
      </c>
      <c r="B23">
        <v>27</v>
      </c>
      <c r="C23">
        <v>2024</v>
      </c>
      <c r="D23" s="5" t="s">
        <v>43</v>
      </c>
      <c r="G23" s="11">
        <v>39</v>
      </c>
      <c r="H23" s="32" t="s">
        <v>44</v>
      </c>
      <c r="I23" s="35">
        <v>350</v>
      </c>
      <c r="J23" s="35" t="s">
        <v>38</v>
      </c>
      <c r="K23" s="11" t="s">
        <v>32</v>
      </c>
      <c r="L23" s="16"/>
      <c r="M23" s="20"/>
      <c r="N23" s="8"/>
      <c r="O23" s="41">
        <f t="shared" si="0"/>
        <v>0</v>
      </c>
      <c r="P23" s="20"/>
      <c r="Q23" s="20"/>
      <c r="R23" s="8"/>
      <c r="S23" s="8"/>
      <c r="T23">
        <v>1</v>
      </c>
    </row>
    <row r="24" spans="1:20" x14ac:dyDescent="0.25">
      <c r="A24">
        <v>13</v>
      </c>
      <c r="B24">
        <v>27</v>
      </c>
      <c r="C24">
        <v>2024</v>
      </c>
      <c r="D24" s="5" t="s">
        <v>45</v>
      </c>
      <c r="G24" s="11">
        <v>44</v>
      </c>
      <c r="H24" s="32" t="s">
        <v>46</v>
      </c>
      <c r="I24" s="35">
        <v>5000</v>
      </c>
      <c r="J24" s="35" t="s">
        <v>35</v>
      </c>
      <c r="K24" s="11" t="s">
        <v>32</v>
      </c>
      <c r="L24" s="16"/>
      <c r="M24" s="20"/>
      <c r="N24" s="8"/>
      <c r="O24" s="41">
        <f t="shared" si="0"/>
        <v>0</v>
      </c>
      <c r="P24" s="20"/>
      <c r="Q24" s="20"/>
      <c r="R24" s="8"/>
      <c r="S24" s="8"/>
      <c r="T24">
        <v>1</v>
      </c>
    </row>
    <row r="25" spans="1:20" ht="22.5" x14ac:dyDescent="0.25">
      <c r="A25">
        <v>13</v>
      </c>
      <c r="B25">
        <v>27</v>
      </c>
      <c r="C25">
        <v>2024</v>
      </c>
      <c r="D25" s="5" t="s">
        <v>47</v>
      </c>
      <c r="G25" s="11">
        <v>45</v>
      </c>
      <c r="H25" s="32" t="s">
        <v>48</v>
      </c>
      <c r="I25" s="35">
        <v>960</v>
      </c>
      <c r="J25" s="35" t="s">
        <v>49</v>
      </c>
      <c r="K25" s="11" t="s">
        <v>32</v>
      </c>
      <c r="L25" s="16"/>
      <c r="M25" s="20"/>
      <c r="N25" s="8"/>
      <c r="O25" s="41">
        <f t="shared" si="0"/>
        <v>0</v>
      </c>
      <c r="P25" s="20"/>
      <c r="Q25" s="20"/>
      <c r="R25" s="8"/>
      <c r="S25" s="8"/>
      <c r="T25">
        <v>1</v>
      </c>
    </row>
    <row r="26" spans="1:20" x14ac:dyDescent="0.25">
      <c r="A26">
        <v>13</v>
      </c>
      <c r="B26">
        <v>27</v>
      </c>
      <c r="C26">
        <v>2024</v>
      </c>
      <c r="D26" s="5" t="s">
        <v>50</v>
      </c>
      <c r="G26" s="11">
        <v>46</v>
      </c>
      <c r="H26" s="32" t="s">
        <v>51</v>
      </c>
      <c r="I26" s="35">
        <v>14</v>
      </c>
      <c r="J26" s="35" t="s">
        <v>35</v>
      </c>
      <c r="K26" s="11" t="s">
        <v>32</v>
      </c>
      <c r="L26" s="16"/>
      <c r="M26" s="20"/>
      <c r="N26" s="8"/>
      <c r="O26" s="41">
        <f t="shared" si="0"/>
        <v>0</v>
      </c>
      <c r="P26" s="20"/>
      <c r="Q26" s="20"/>
      <c r="R26" s="8"/>
      <c r="S26" s="8"/>
      <c r="T26">
        <v>1</v>
      </c>
    </row>
    <row r="27" spans="1:20" x14ac:dyDescent="0.25">
      <c r="A27">
        <v>13</v>
      </c>
      <c r="B27">
        <v>27</v>
      </c>
      <c r="C27">
        <v>2024</v>
      </c>
      <c r="D27" s="5" t="s">
        <v>52</v>
      </c>
      <c r="G27" s="11">
        <v>47</v>
      </c>
      <c r="H27" s="32" t="s">
        <v>53</v>
      </c>
      <c r="I27" s="35">
        <v>48</v>
      </c>
      <c r="J27" s="35" t="s">
        <v>35</v>
      </c>
      <c r="K27" s="11" t="s">
        <v>32</v>
      </c>
      <c r="L27" s="16"/>
      <c r="M27" s="20"/>
      <c r="N27" s="8"/>
      <c r="O27" s="41">
        <f t="shared" si="0"/>
        <v>0</v>
      </c>
      <c r="P27" s="20"/>
      <c r="Q27" s="20"/>
      <c r="R27" s="8"/>
      <c r="S27" s="8"/>
      <c r="T27">
        <v>1</v>
      </c>
    </row>
    <row r="28" spans="1:20" ht="45" x14ac:dyDescent="0.25">
      <c r="A28">
        <v>13</v>
      </c>
      <c r="B28">
        <v>27</v>
      </c>
      <c r="C28">
        <v>2024</v>
      </c>
      <c r="D28" s="5" t="s">
        <v>54</v>
      </c>
      <c r="G28" s="11">
        <v>49</v>
      </c>
      <c r="H28" s="32" t="s">
        <v>55</v>
      </c>
      <c r="I28" s="35">
        <v>240</v>
      </c>
      <c r="J28" s="35" t="s">
        <v>56</v>
      </c>
      <c r="K28" s="11" t="s">
        <v>32</v>
      </c>
      <c r="L28" s="16"/>
      <c r="M28" s="20"/>
      <c r="N28" s="8"/>
      <c r="O28" s="41">
        <f t="shared" si="0"/>
        <v>0</v>
      </c>
      <c r="P28" s="20"/>
      <c r="Q28" s="20"/>
      <c r="R28" s="8"/>
      <c r="S28" s="8"/>
      <c r="T28">
        <v>1</v>
      </c>
    </row>
    <row r="29" spans="1:20" x14ac:dyDescent="0.25">
      <c r="A29">
        <v>13</v>
      </c>
      <c r="B29">
        <v>27</v>
      </c>
      <c r="C29">
        <v>2024</v>
      </c>
      <c r="D29" s="5" t="s">
        <v>57</v>
      </c>
      <c r="G29" s="11">
        <v>51</v>
      </c>
      <c r="H29" s="32" t="s">
        <v>58</v>
      </c>
      <c r="I29" s="35">
        <v>72</v>
      </c>
      <c r="J29" s="35" t="s">
        <v>38</v>
      </c>
      <c r="K29" s="11" t="s">
        <v>32</v>
      </c>
      <c r="L29" s="16"/>
      <c r="M29" s="20"/>
      <c r="N29" s="8"/>
      <c r="O29" s="41">
        <f t="shared" si="0"/>
        <v>0</v>
      </c>
      <c r="P29" s="20"/>
      <c r="Q29" s="20"/>
      <c r="R29" s="8"/>
      <c r="S29" s="8"/>
      <c r="T29">
        <v>1</v>
      </c>
    </row>
    <row r="30" spans="1:20" x14ac:dyDescent="0.25">
      <c r="A30">
        <v>13</v>
      </c>
      <c r="B30">
        <v>27</v>
      </c>
      <c r="C30">
        <v>2024</v>
      </c>
      <c r="D30" s="5" t="s">
        <v>59</v>
      </c>
      <c r="G30" s="11">
        <v>52</v>
      </c>
      <c r="H30" s="32" t="s">
        <v>60</v>
      </c>
      <c r="I30" s="35">
        <v>590</v>
      </c>
      <c r="J30" s="35" t="s">
        <v>35</v>
      </c>
      <c r="K30" s="11" t="s">
        <v>32</v>
      </c>
      <c r="L30" s="16"/>
      <c r="M30" s="20"/>
      <c r="N30" s="8"/>
      <c r="O30" s="41">
        <f t="shared" si="0"/>
        <v>0</v>
      </c>
      <c r="P30" s="20"/>
      <c r="Q30" s="20"/>
      <c r="R30" s="8"/>
      <c r="S30" s="8"/>
      <c r="T30">
        <v>1</v>
      </c>
    </row>
    <row r="31" spans="1:20" x14ac:dyDescent="0.25">
      <c r="A31">
        <v>13</v>
      </c>
      <c r="B31">
        <v>27</v>
      </c>
      <c r="C31">
        <v>2024</v>
      </c>
      <c r="D31" s="5" t="s">
        <v>61</v>
      </c>
      <c r="G31" s="11">
        <v>53</v>
      </c>
      <c r="H31" s="32" t="s">
        <v>62</v>
      </c>
      <c r="I31" s="35">
        <v>400</v>
      </c>
      <c r="J31" s="35" t="s">
        <v>38</v>
      </c>
      <c r="K31" s="11" t="s">
        <v>32</v>
      </c>
      <c r="L31" s="16"/>
      <c r="M31" s="20"/>
      <c r="N31" s="8"/>
      <c r="O31" s="41">
        <f t="shared" si="0"/>
        <v>0</v>
      </c>
      <c r="P31" s="20"/>
      <c r="Q31" s="20"/>
      <c r="R31" s="8"/>
      <c r="S31" s="8"/>
      <c r="T31">
        <v>1</v>
      </c>
    </row>
    <row r="32" spans="1:20" x14ac:dyDescent="0.25">
      <c r="A32">
        <v>13</v>
      </c>
      <c r="B32">
        <v>27</v>
      </c>
      <c r="C32">
        <v>2024</v>
      </c>
      <c r="D32" s="5" t="s">
        <v>63</v>
      </c>
      <c r="G32" s="11">
        <v>54</v>
      </c>
      <c r="H32" s="32" t="s">
        <v>64</v>
      </c>
      <c r="I32" s="35">
        <v>180</v>
      </c>
      <c r="J32" s="35" t="s">
        <v>35</v>
      </c>
      <c r="K32" s="11" t="s">
        <v>32</v>
      </c>
      <c r="L32" s="16"/>
      <c r="M32" s="20"/>
      <c r="N32" s="8"/>
      <c r="O32" s="41">
        <f t="shared" si="0"/>
        <v>0</v>
      </c>
      <c r="P32" s="20"/>
      <c r="Q32" s="20"/>
      <c r="R32" s="8"/>
      <c r="S32" s="8"/>
      <c r="T32">
        <v>1</v>
      </c>
    </row>
    <row r="33" spans="1:20" x14ac:dyDescent="0.25">
      <c r="A33">
        <v>13</v>
      </c>
      <c r="B33">
        <v>27</v>
      </c>
      <c r="C33">
        <v>2024</v>
      </c>
      <c r="D33" s="5" t="s">
        <v>65</v>
      </c>
      <c r="G33" s="11">
        <v>55</v>
      </c>
      <c r="H33" s="32" t="s">
        <v>66</v>
      </c>
      <c r="I33" s="35">
        <v>180</v>
      </c>
      <c r="J33" s="35" t="s">
        <v>38</v>
      </c>
      <c r="K33" s="11" t="s">
        <v>32</v>
      </c>
      <c r="L33" s="16"/>
      <c r="M33" s="20"/>
      <c r="N33" s="8"/>
      <c r="O33" s="41">
        <f t="shared" si="0"/>
        <v>0</v>
      </c>
      <c r="P33" s="20"/>
      <c r="Q33" s="20"/>
      <c r="R33" s="8"/>
      <c r="S33" s="8"/>
      <c r="T33">
        <v>1</v>
      </c>
    </row>
    <row r="34" spans="1:20" x14ac:dyDescent="0.25">
      <c r="A34">
        <v>13</v>
      </c>
      <c r="B34">
        <v>27</v>
      </c>
      <c r="C34">
        <v>2024</v>
      </c>
      <c r="D34" s="5" t="s">
        <v>67</v>
      </c>
      <c r="G34" s="11">
        <v>56</v>
      </c>
      <c r="H34" s="32" t="s">
        <v>68</v>
      </c>
      <c r="I34" s="35">
        <v>60</v>
      </c>
      <c r="J34" s="35" t="s">
        <v>38</v>
      </c>
      <c r="K34" s="11" t="s">
        <v>32</v>
      </c>
      <c r="L34" s="16"/>
      <c r="M34" s="20"/>
      <c r="N34" s="8"/>
      <c r="O34" s="41">
        <f t="shared" si="0"/>
        <v>0</v>
      </c>
      <c r="P34" s="20"/>
      <c r="Q34" s="20"/>
      <c r="R34" s="8"/>
      <c r="S34" s="8"/>
      <c r="T34">
        <v>1</v>
      </c>
    </row>
    <row r="35" spans="1:20" x14ac:dyDescent="0.25">
      <c r="A35">
        <v>13</v>
      </c>
      <c r="B35">
        <v>27</v>
      </c>
      <c r="C35">
        <v>2024</v>
      </c>
      <c r="D35" s="5" t="s">
        <v>69</v>
      </c>
      <c r="G35" s="11">
        <v>61</v>
      </c>
      <c r="H35" s="32" t="s">
        <v>70</v>
      </c>
      <c r="I35" s="35">
        <v>300</v>
      </c>
      <c r="J35" s="35" t="s">
        <v>71</v>
      </c>
      <c r="K35" s="11" t="s">
        <v>32</v>
      </c>
      <c r="L35" s="16"/>
      <c r="M35" s="20"/>
      <c r="N35" s="8"/>
      <c r="O35" s="41">
        <f t="shared" si="0"/>
        <v>0</v>
      </c>
      <c r="P35" s="20"/>
      <c r="Q35" s="20"/>
      <c r="R35" s="8"/>
      <c r="S35" s="8"/>
      <c r="T35">
        <v>1</v>
      </c>
    </row>
    <row r="36" spans="1:20" x14ac:dyDescent="0.25">
      <c r="A36">
        <v>13</v>
      </c>
      <c r="B36">
        <v>27</v>
      </c>
      <c r="C36">
        <v>2024</v>
      </c>
      <c r="D36" s="5" t="s">
        <v>72</v>
      </c>
      <c r="G36" s="11">
        <v>62</v>
      </c>
      <c r="H36" s="32" t="s">
        <v>73</v>
      </c>
      <c r="I36" s="35">
        <v>250</v>
      </c>
      <c r="J36" s="35" t="s">
        <v>35</v>
      </c>
      <c r="K36" s="11" t="s">
        <v>32</v>
      </c>
      <c r="L36" s="16"/>
      <c r="M36" s="20"/>
      <c r="N36" s="8"/>
      <c r="O36" s="41">
        <f t="shared" si="0"/>
        <v>0</v>
      </c>
      <c r="P36" s="20"/>
      <c r="Q36" s="20"/>
      <c r="R36" s="8"/>
      <c r="S36" s="8"/>
      <c r="T36">
        <v>1</v>
      </c>
    </row>
    <row r="37" spans="1:20" x14ac:dyDescent="0.25">
      <c r="A37">
        <v>13</v>
      </c>
      <c r="B37">
        <v>27</v>
      </c>
      <c r="C37">
        <v>2024</v>
      </c>
      <c r="D37" s="5" t="s">
        <v>74</v>
      </c>
      <c r="G37" s="11">
        <v>63</v>
      </c>
      <c r="H37" s="32" t="s">
        <v>75</v>
      </c>
      <c r="I37" s="35">
        <v>3300</v>
      </c>
      <c r="J37" s="35" t="s">
        <v>38</v>
      </c>
      <c r="K37" s="11" t="s">
        <v>32</v>
      </c>
      <c r="L37" s="16"/>
      <c r="M37" s="20"/>
      <c r="N37" s="8"/>
      <c r="O37" s="41">
        <f t="shared" si="0"/>
        <v>0</v>
      </c>
      <c r="P37" s="20"/>
      <c r="Q37" s="20"/>
      <c r="R37" s="8"/>
      <c r="S37" s="8"/>
      <c r="T37">
        <v>1</v>
      </c>
    </row>
    <row r="38" spans="1:20" x14ac:dyDescent="0.25">
      <c r="A38">
        <v>13</v>
      </c>
      <c r="B38">
        <v>27</v>
      </c>
      <c r="C38">
        <v>2024</v>
      </c>
      <c r="D38" s="5" t="s">
        <v>76</v>
      </c>
      <c r="G38" s="11">
        <v>64</v>
      </c>
      <c r="H38" s="32" t="s">
        <v>77</v>
      </c>
      <c r="I38" s="35">
        <v>96</v>
      </c>
      <c r="J38" s="35" t="s">
        <v>38</v>
      </c>
      <c r="K38" s="11" t="s">
        <v>32</v>
      </c>
      <c r="L38" s="16"/>
      <c r="M38" s="20"/>
      <c r="N38" s="8"/>
      <c r="O38" s="41">
        <f t="shared" si="0"/>
        <v>0</v>
      </c>
      <c r="P38" s="20"/>
      <c r="Q38" s="20"/>
      <c r="R38" s="8"/>
      <c r="S38" s="8"/>
      <c r="T38">
        <v>1</v>
      </c>
    </row>
    <row r="39" spans="1:20" x14ac:dyDescent="0.25">
      <c r="A39">
        <v>13</v>
      </c>
      <c r="B39">
        <v>27</v>
      </c>
      <c r="C39">
        <v>2024</v>
      </c>
      <c r="D39" s="5" t="s">
        <v>78</v>
      </c>
      <c r="G39" s="11">
        <v>65</v>
      </c>
      <c r="H39" s="32" t="s">
        <v>79</v>
      </c>
      <c r="I39" s="35">
        <v>5060</v>
      </c>
      <c r="J39" s="35" t="s">
        <v>38</v>
      </c>
      <c r="K39" s="11" t="s">
        <v>32</v>
      </c>
      <c r="L39" s="16"/>
      <c r="M39" s="20"/>
      <c r="N39" s="8"/>
      <c r="O39" s="41">
        <f t="shared" si="0"/>
        <v>0</v>
      </c>
      <c r="P39" s="20"/>
      <c r="Q39" s="20"/>
      <c r="R39" s="8"/>
      <c r="S39" s="8"/>
      <c r="T39">
        <v>1</v>
      </c>
    </row>
    <row r="40" spans="1:20" x14ac:dyDescent="0.25">
      <c r="A40">
        <v>13</v>
      </c>
      <c r="B40">
        <v>27</v>
      </c>
      <c r="C40">
        <v>2024</v>
      </c>
      <c r="D40" s="5" t="s">
        <v>80</v>
      </c>
      <c r="G40" s="11">
        <v>66</v>
      </c>
      <c r="H40" s="32" t="s">
        <v>81</v>
      </c>
      <c r="I40" s="35">
        <v>100</v>
      </c>
      <c r="J40" s="35" t="s">
        <v>38</v>
      </c>
      <c r="K40" s="11" t="s">
        <v>32</v>
      </c>
      <c r="L40" s="16"/>
      <c r="M40" s="20"/>
      <c r="N40" s="8"/>
      <c r="O40" s="41">
        <f t="shared" si="0"/>
        <v>0</v>
      </c>
      <c r="P40" s="20"/>
      <c r="Q40" s="20"/>
      <c r="R40" s="8"/>
      <c r="S40" s="8"/>
      <c r="T40">
        <v>1</v>
      </c>
    </row>
    <row r="41" spans="1:20" x14ac:dyDescent="0.25">
      <c r="A41">
        <v>13</v>
      </c>
      <c r="B41">
        <v>27</v>
      </c>
      <c r="C41">
        <v>2024</v>
      </c>
      <c r="D41" s="5" t="s">
        <v>82</v>
      </c>
      <c r="G41" s="11">
        <v>67</v>
      </c>
      <c r="H41" s="32" t="s">
        <v>83</v>
      </c>
      <c r="I41" s="35">
        <v>180</v>
      </c>
      <c r="J41" s="35" t="s">
        <v>35</v>
      </c>
      <c r="K41" s="11" t="s">
        <v>32</v>
      </c>
      <c r="L41" s="16"/>
      <c r="M41" s="20"/>
      <c r="N41" s="8"/>
      <c r="O41" s="41">
        <f t="shared" si="0"/>
        <v>0</v>
      </c>
      <c r="P41" s="20"/>
      <c r="Q41" s="20"/>
      <c r="R41" s="8"/>
      <c r="S41" s="8"/>
      <c r="T41">
        <v>1</v>
      </c>
    </row>
    <row r="42" spans="1:20" x14ac:dyDescent="0.25">
      <c r="A42">
        <v>13</v>
      </c>
      <c r="B42">
        <v>27</v>
      </c>
      <c r="C42">
        <v>2024</v>
      </c>
      <c r="D42" s="5" t="s">
        <v>84</v>
      </c>
      <c r="G42" s="11">
        <v>69</v>
      </c>
      <c r="H42" s="32" t="s">
        <v>85</v>
      </c>
      <c r="I42" s="35">
        <v>1980</v>
      </c>
      <c r="J42" s="35" t="s">
        <v>86</v>
      </c>
      <c r="K42" s="11" t="s">
        <v>32</v>
      </c>
      <c r="L42" s="16"/>
      <c r="M42" s="20"/>
      <c r="N42" s="8"/>
      <c r="O42" s="41">
        <f t="shared" si="0"/>
        <v>0</v>
      </c>
      <c r="P42" s="20"/>
      <c r="Q42" s="20"/>
      <c r="R42" s="8"/>
      <c r="S42" s="8"/>
      <c r="T42">
        <v>1</v>
      </c>
    </row>
    <row r="43" spans="1:20" ht="45" x14ac:dyDescent="0.25">
      <c r="A43">
        <v>13</v>
      </c>
      <c r="B43">
        <v>27</v>
      </c>
      <c r="C43">
        <v>2024</v>
      </c>
      <c r="D43" s="5" t="s">
        <v>87</v>
      </c>
      <c r="G43" s="11">
        <v>70</v>
      </c>
      <c r="H43" s="32" t="s">
        <v>88</v>
      </c>
      <c r="I43" s="35">
        <v>2240</v>
      </c>
      <c r="J43" s="35" t="s">
        <v>56</v>
      </c>
      <c r="K43" s="11" t="s">
        <v>32</v>
      </c>
      <c r="L43" s="16"/>
      <c r="M43" s="20"/>
      <c r="N43" s="8"/>
      <c r="O43" s="41">
        <f t="shared" si="0"/>
        <v>0</v>
      </c>
      <c r="P43" s="20"/>
      <c r="Q43" s="20"/>
      <c r="R43" s="8"/>
      <c r="S43" s="8"/>
      <c r="T43">
        <v>1</v>
      </c>
    </row>
    <row r="44" spans="1:20" x14ac:dyDescent="0.25">
      <c r="A44">
        <v>13</v>
      </c>
      <c r="B44">
        <v>27</v>
      </c>
      <c r="C44">
        <v>2024</v>
      </c>
      <c r="D44" s="5" t="s">
        <v>89</v>
      </c>
      <c r="G44" s="11">
        <v>72</v>
      </c>
      <c r="H44" s="32" t="s">
        <v>90</v>
      </c>
      <c r="I44" s="35">
        <v>4000</v>
      </c>
      <c r="J44" s="35" t="s">
        <v>38</v>
      </c>
      <c r="K44" s="11" t="s">
        <v>32</v>
      </c>
      <c r="L44" s="16"/>
      <c r="M44" s="20"/>
      <c r="N44" s="8"/>
      <c r="O44" s="41">
        <f t="shared" si="0"/>
        <v>0</v>
      </c>
      <c r="P44" s="20"/>
      <c r="Q44" s="20"/>
      <c r="R44" s="8"/>
      <c r="S44" s="8"/>
      <c r="T44">
        <v>1</v>
      </c>
    </row>
    <row r="45" spans="1:20" x14ac:dyDescent="0.25">
      <c r="A45">
        <v>13</v>
      </c>
      <c r="B45">
        <v>27</v>
      </c>
      <c r="C45">
        <v>2024</v>
      </c>
      <c r="D45" s="5" t="s">
        <v>91</v>
      </c>
      <c r="G45" s="11">
        <v>73</v>
      </c>
      <c r="H45" s="32" t="s">
        <v>92</v>
      </c>
      <c r="I45" s="35">
        <v>500</v>
      </c>
      <c r="J45" s="35" t="s">
        <v>49</v>
      </c>
      <c r="K45" s="11" t="s">
        <v>32</v>
      </c>
      <c r="L45" s="16"/>
      <c r="M45" s="20"/>
      <c r="N45" s="8"/>
      <c r="O45" s="41">
        <f t="shared" si="0"/>
        <v>0</v>
      </c>
      <c r="P45" s="20"/>
      <c r="Q45" s="20"/>
      <c r="R45" s="8"/>
      <c r="S45" s="8"/>
      <c r="T45">
        <v>1</v>
      </c>
    </row>
    <row r="46" spans="1:20" x14ac:dyDescent="0.25">
      <c r="A46">
        <v>13</v>
      </c>
      <c r="B46">
        <v>27</v>
      </c>
      <c r="C46">
        <v>2024</v>
      </c>
      <c r="D46" s="5" t="s">
        <v>93</v>
      </c>
      <c r="G46" s="11">
        <v>74</v>
      </c>
      <c r="H46" s="32" t="s">
        <v>94</v>
      </c>
      <c r="I46" s="35">
        <v>48</v>
      </c>
      <c r="J46" s="35" t="s">
        <v>95</v>
      </c>
      <c r="K46" s="11" t="s">
        <v>32</v>
      </c>
      <c r="L46" s="16"/>
      <c r="M46" s="20"/>
      <c r="N46" s="8"/>
      <c r="O46" s="41">
        <f t="shared" si="0"/>
        <v>0</v>
      </c>
      <c r="P46" s="20"/>
      <c r="Q46" s="20"/>
      <c r="R46" s="8"/>
      <c r="S46" s="8"/>
      <c r="T46">
        <v>1</v>
      </c>
    </row>
    <row r="47" spans="1:20" x14ac:dyDescent="0.25">
      <c r="A47">
        <v>13</v>
      </c>
      <c r="B47">
        <v>27</v>
      </c>
      <c r="C47">
        <v>2024</v>
      </c>
      <c r="D47" s="5" t="s">
        <v>96</v>
      </c>
      <c r="G47" s="11">
        <v>84</v>
      </c>
      <c r="H47" s="32" t="s">
        <v>97</v>
      </c>
      <c r="I47" s="35">
        <v>100</v>
      </c>
      <c r="J47" s="35" t="s">
        <v>38</v>
      </c>
      <c r="K47" s="11" t="s">
        <v>32</v>
      </c>
      <c r="L47" s="16"/>
      <c r="M47" s="20"/>
      <c r="N47" s="8"/>
      <c r="O47" s="41">
        <f t="shared" si="0"/>
        <v>0</v>
      </c>
      <c r="P47" s="20"/>
      <c r="Q47" s="20"/>
      <c r="R47" s="8"/>
      <c r="S47" s="8"/>
      <c r="T47">
        <v>1</v>
      </c>
    </row>
    <row r="48" spans="1:20" x14ac:dyDescent="0.25">
      <c r="A48">
        <v>13</v>
      </c>
      <c r="B48">
        <v>27</v>
      </c>
      <c r="C48">
        <v>2024</v>
      </c>
      <c r="D48" s="5" t="s">
        <v>98</v>
      </c>
      <c r="G48" s="11">
        <v>102</v>
      </c>
      <c r="H48" s="32" t="s">
        <v>99</v>
      </c>
      <c r="I48" s="35">
        <v>946</v>
      </c>
      <c r="J48" s="35" t="s">
        <v>35</v>
      </c>
      <c r="K48" s="11" t="s">
        <v>32</v>
      </c>
      <c r="L48" s="16"/>
      <c r="M48" s="20"/>
      <c r="N48" s="8"/>
      <c r="O48" s="41">
        <f t="shared" si="0"/>
        <v>0</v>
      </c>
      <c r="P48" s="20"/>
      <c r="Q48" s="20"/>
      <c r="R48" s="8"/>
      <c r="S48" s="8"/>
      <c r="T48">
        <v>1</v>
      </c>
    </row>
    <row r="49" spans="1:20" x14ac:dyDescent="0.25">
      <c r="A49">
        <v>13</v>
      </c>
      <c r="B49">
        <v>27</v>
      </c>
      <c r="C49">
        <v>2024</v>
      </c>
      <c r="D49" s="5" t="s">
        <v>100</v>
      </c>
      <c r="G49" s="11">
        <v>105</v>
      </c>
      <c r="H49" s="32" t="s">
        <v>101</v>
      </c>
      <c r="I49" s="35">
        <v>500</v>
      </c>
      <c r="J49" s="35" t="s">
        <v>38</v>
      </c>
      <c r="K49" s="11" t="s">
        <v>32</v>
      </c>
      <c r="L49" s="16"/>
      <c r="M49" s="20"/>
      <c r="N49" s="8"/>
      <c r="O49" s="41">
        <f t="shared" si="0"/>
        <v>0</v>
      </c>
      <c r="P49" s="20"/>
      <c r="Q49" s="20"/>
      <c r="R49" s="8"/>
      <c r="S49" s="8"/>
      <c r="T49">
        <v>1</v>
      </c>
    </row>
    <row r="50" spans="1:20" x14ac:dyDescent="0.25">
      <c r="A50">
        <v>13</v>
      </c>
      <c r="B50">
        <v>27</v>
      </c>
      <c r="C50">
        <v>2024</v>
      </c>
      <c r="D50" s="5" t="s">
        <v>102</v>
      </c>
      <c r="G50" s="11">
        <v>110</v>
      </c>
      <c r="H50" s="32" t="s">
        <v>103</v>
      </c>
      <c r="I50" s="35">
        <v>224</v>
      </c>
      <c r="J50" s="35" t="s">
        <v>38</v>
      </c>
      <c r="K50" s="11" t="s">
        <v>32</v>
      </c>
      <c r="L50" s="16"/>
      <c r="M50" s="20"/>
      <c r="N50" s="8"/>
      <c r="O50" s="41">
        <f t="shared" si="0"/>
        <v>0</v>
      </c>
      <c r="P50" s="20"/>
      <c r="Q50" s="20"/>
      <c r="R50" s="8"/>
      <c r="S50" s="8"/>
      <c r="T50">
        <v>1</v>
      </c>
    </row>
    <row r="51" spans="1:20" x14ac:dyDescent="0.25">
      <c r="A51">
        <v>13</v>
      </c>
      <c r="B51">
        <v>27</v>
      </c>
      <c r="C51">
        <v>2024</v>
      </c>
      <c r="D51" s="5" t="s">
        <v>104</v>
      </c>
      <c r="G51" s="11">
        <v>116</v>
      </c>
      <c r="H51" s="32" t="s">
        <v>105</v>
      </c>
      <c r="I51" s="35">
        <v>48</v>
      </c>
      <c r="J51" s="35" t="s">
        <v>31</v>
      </c>
      <c r="K51" s="11" t="s">
        <v>32</v>
      </c>
      <c r="L51" s="16"/>
      <c r="M51" s="20"/>
      <c r="N51" s="8"/>
      <c r="O51" s="41">
        <f t="shared" si="0"/>
        <v>0</v>
      </c>
      <c r="P51" s="20"/>
      <c r="Q51" s="20"/>
      <c r="R51" s="8"/>
      <c r="S51" s="8"/>
      <c r="T51">
        <v>1</v>
      </c>
    </row>
    <row r="52" spans="1:20" x14ac:dyDescent="0.25">
      <c r="A52">
        <v>13</v>
      </c>
      <c r="B52">
        <v>27</v>
      </c>
      <c r="C52">
        <v>2024</v>
      </c>
      <c r="D52" s="5" t="s">
        <v>106</v>
      </c>
      <c r="G52" s="11">
        <v>117</v>
      </c>
      <c r="H52" s="32" t="s">
        <v>107</v>
      </c>
      <c r="I52" s="35">
        <v>120</v>
      </c>
      <c r="J52" s="35" t="s">
        <v>38</v>
      </c>
      <c r="K52" s="11" t="s">
        <v>32</v>
      </c>
      <c r="L52" s="16"/>
      <c r="M52" s="20"/>
      <c r="N52" s="8"/>
      <c r="O52" s="41">
        <f t="shared" si="0"/>
        <v>0</v>
      </c>
      <c r="P52" s="20"/>
      <c r="Q52" s="20"/>
      <c r="R52" s="8"/>
      <c r="S52" s="8"/>
      <c r="T52">
        <v>1</v>
      </c>
    </row>
    <row r="53" spans="1:20" x14ac:dyDescent="0.25">
      <c r="A53">
        <v>13</v>
      </c>
      <c r="B53">
        <v>27</v>
      </c>
      <c r="C53">
        <v>2024</v>
      </c>
      <c r="D53" s="5" t="s">
        <v>108</v>
      </c>
      <c r="G53" s="11">
        <v>121</v>
      </c>
      <c r="H53" s="32" t="s">
        <v>109</v>
      </c>
      <c r="I53" s="35">
        <v>180</v>
      </c>
      <c r="J53" s="35" t="s">
        <v>35</v>
      </c>
      <c r="K53" s="11" t="s">
        <v>32</v>
      </c>
      <c r="L53" s="16"/>
      <c r="M53" s="20"/>
      <c r="N53" s="8"/>
      <c r="O53" s="41">
        <f t="shared" si="0"/>
        <v>0</v>
      </c>
      <c r="P53" s="20"/>
      <c r="Q53" s="20"/>
      <c r="R53" s="8"/>
      <c r="S53" s="8"/>
      <c r="T53">
        <v>1</v>
      </c>
    </row>
    <row r="54" spans="1:20" x14ac:dyDescent="0.25">
      <c r="A54">
        <v>13</v>
      </c>
      <c r="B54">
        <v>27</v>
      </c>
      <c r="C54">
        <v>2024</v>
      </c>
      <c r="D54" s="5" t="s">
        <v>110</v>
      </c>
      <c r="G54" s="11">
        <v>122</v>
      </c>
      <c r="H54" s="32" t="s">
        <v>111</v>
      </c>
      <c r="I54" s="35">
        <v>180</v>
      </c>
      <c r="J54" s="35" t="s">
        <v>35</v>
      </c>
      <c r="K54" s="11" t="s">
        <v>32</v>
      </c>
      <c r="L54" s="16"/>
      <c r="M54" s="20"/>
      <c r="N54" s="8"/>
      <c r="O54" s="41">
        <f t="shared" si="0"/>
        <v>0</v>
      </c>
      <c r="P54" s="20"/>
      <c r="Q54" s="20"/>
      <c r="R54" s="8"/>
      <c r="S54" s="8"/>
      <c r="T54">
        <v>1</v>
      </c>
    </row>
    <row r="55" spans="1:20" x14ac:dyDescent="0.25">
      <c r="A55">
        <v>13</v>
      </c>
      <c r="B55">
        <v>27</v>
      </c>
      <c r="C55">
        <v>2024</v>
      </c>
      <c r="D55" s="5" t="s">
        <v>112</v>
      </c>
      <c r="G55" s="11">
        <v>123</v>
      </c>
      <c r="H55" s="32" t="s">
        <v>113</v>
      </c>
      <c r="I55" s="35">
        <v>600</v>
      </c>
      <c r="J55" s="35" t="s">
        <v>38</v>
      </c>
      <c r="K55" s="11" t="s">
        <v>32</v>
      </c>
      <c r="L55" s="16"/>
      <c r="M55" s="20"/>
      <c r="N55" s="8"/>
      <c r="O55" s="41">
        <f t="shared" si="0"/>
        <v>0</v>
      </c>
      <c r="P55" s="20"/>
      <c r="Q55" s="20"/>
      <c r="R55" s="8"/>
      <c r="S55" s="8"/>
      <c r="T55">
        <v>1</v>
      </c>
    </row>
    <row r="56" spans="1:20" x14ac:dyDescent="0.25">
      <c r="G56" s="25"/>
      <c r="H56" s="30" t="s">
        <v>114</v>
      </c>
      <c r="I56" s="55" t="s">
        <v>13</v>
      </c>
      <c r="J56" s="55"/>
      <c r="K56" s="7">
        <f>SUM(O58:O73)</f>
        <v>0</v>
      </c>
      <c r="L56" s="14"/>
      <c r="M56" s="18"/>
      <c r="N56" s="6"/>
      <c r="O56" s="39"/>
      <c r="P56" s="18"/>
      <c r="Q56" s="23"/>
      <c r="R56" s="8"/>
      <c r="S56" s="8"/>
      <c r="T56">
        <v>2</v>
      </c>
    </row>
    <row r="57" spans="1:20" x14ac:dyDescent="0.25">
      <c r="A57" t="s">
        <v>14</v>
      </c>
      <c r="B57" t="s">
        <v>15</v>
      </c>
      <c r="C57" t="s">
        <v>16</v>
      </c>
      <c r="D57" t="s">
        <v>17</v>
      </c>
      <c r="G57" s="26" t="s">
        <v>18</v>
      </c>
      <c r="H57" s="31" t="s">
        <v>19</v>
      </c>
      <c r="I57" s="34" t="s">
        <v>20</v>
      </c>
      <c r="J57" s="34" t="s">
        <v>21</v>
      </c>
      <c r="K57" s="10" t="s">
        <v>22</v>
      </c>
      <c r="L57" s="15" t="s">
        <v>23</v>
      </c>
      <c r="M57" s="19" t="s">
        <v>24</v>
      </c>
      <c r="N57" s="9"/>
      <c r="O57" s="40" t="s">
        <v>25</v>
      </c>
      <c r="P57" s="19" t="s">
        <v>26</v>
      </c>
      <c r="Q57" s="24" t="s">
        <v>27</v>
      </c>
      <c r="R57" s="8"/>
      <c r="S57" s="8" t="s">
        <v>28</v>
      </c>
    </row>
    <row r="58" spans="1:20" x14ac:dyDescent="0.25">
      <c r="A58">
        <v>13</v>
      </c>
      <c r="B58">
        <v>27</v>
      </c>
      <c r="C58">
        <v>2024</v>
      </c>
      <c r="D58" s="5" t="s">
        <v>115</v>
      </c>
      <c r="G58" s="11">
        <v>4</v>
      </c>
      <c r="H58" s="32" t="s">
        <v>116</v>
      </c>
      <c r="I58" s="35">
        <v>800</v>
      </c>
      <c r="J58" s="35" t="s">
        <v>38</v>
      </c>
      <c r="K58" s="11" t="s">
        <v>32</v>
      </c>
      <c r="L58" s="16"/>
      <c r="M58" s="20"/>
      <c r="N58" s="8"/>
      <c r="O58" s="41">
        <f t="shared" ref="O58:O73" si="1">(IF(AND(J58&gt;0,J58&lt;=I58),J58,I58)*(L58+N58))</f>
        <v>0</v>
      </c>
      <c r="P58" s="20"/>
      <c r="Q58" s="20"/>
      <c r="R58" s="8"/>
      <c r="S58" s="8"/>
      <c r="T58">
        <v>2</v>
      </c>
    </row>
    <row r="59" spans="1:20" ht="22.5" x14ac:dyDescent="0.25">
      <c r="A59">
        <v>13</v>
      </c>
      <c r="B59">
        <v>27</v>
      </c>
      <c r="C59">
        <v>2024</v>
      </c>
      <c r="D59" s="5" t="s">
        <v>117</v>
      </c>
      <c r="G59" s="11">
        <v>8</v>
      </c>
      <c r="H59" s="32" t="s">
        <v>118</v>
      </c>
      <c r="I59" s="35">
        <v>300</v>
      </c>
      <c r="J59" s="35" t="s">
        <v>49</v>
      </c>
      <c r="K59" s="11" t="s">
        <v>32</v>
      </c>
      <c r="L59" s="16"/>
      <c r="M59" s="20"/>
      <c r="N59" s="8"/>
      <c r="O59" s="41">
        <f t="shared" si="1"/>
        <v>0</v>
      </c>
      <c r="P59" s="20"/>
      <c r="Q59" s="20"/>
      <c r="R59" s="8"/>
      <c r="S59" s="8"/>
      <c r="T59">
        <v>2</v>
      </c>
    </row>
    <row r="60" spans="1:20" x14ac:dyDescent="0.25">
      <c r="A60">
        <v>13</v>
      </c>
      <c r="B60">
        <v>27</v>
      </c>
      <c r="C60">
        <v>2024</v>
      </c>
      <c r="D60" s="5" t="s">
        <v>119</v>
      </c>
      <c r="G60" s="11">
        <v>19</v>
      </c>
      <c r="H60" s="32" t="s">
        <v>120</v>
      </c>
      <c r="I60" s="35">
        <v>550</v>
      </c>
      <c r="J60" s="35" t="s">
        <v>38</v>
      </c>
      <c r="K60" s="11" t="s">
        <v>32</v>
      </c>
      <c r="L60" s="16"/>
      <c r="M60" s="20"/>
      <c r="N60" s="8"/>
      <c r="O60" s="41">
        <f t="shared" si="1"/>
        <v>0</v>
      </c>
      <c r="P60" s="20"/>
      <c r="Q60" s="20"/>
      <c r="R60" s="8"/>
      <c r="S60" s="8"/>
      <c r="T60">
        <v>2</v>
      </c>
    </row>
    <row r="61" spans="1:20" x14ac:dyDescent="0.25">
      <c r="A61">
        <v>13</v>
      </c>
      <c r="B61">
        <v>27</v>
      </c>
      <c r="C61">
        <v>2024</v>
      </c>
      <c r="D61" s="5" t="s">
        <v>121</v>
      </c>
      <c r="G61" s="11">
        <v>20</v>
      </c>
      <c r="H61" s="32" t="s">
        <v>122</v>
      </c>
      <c r="I61" s="35">
        <v>400</v>
      </c>
      <c r="J61" s="35" t="s">
        <v>38</v>
      </c>
      <c r="K61" s="11" t="s">
        <v>32</v>
      </c>
      <c r="L61" s="16"/>
      <c r="M61" s="20"/>
      <c r="N61" s="8"/>
      <c r="O61" s="41">
        <f t="shared" si="1"/>
        <v>0</v>
      </c>
      <c r="P61" s="20"/>
      <c r="Q61" s="20"/>
      <c r="R61" s="8"/>
      <c r="S61" s="8"/>
      <c r="T61">
        <v>2</v>
      </c>
    </row>
    <row r="62" spans="1:20" x14ac:dyDescent="0.25">
      <c r="A62">
        <v>13</v>
      </c>
      <c r="B62">
        <v>27</v>
      </c>
      <c r="C62">
        <v>2024</v>
      </c>
      <c r="D62" s="5" t="s">
        <v>123</v>
      </c>
      <c r="G62" s="11">
        <v>21</v>
      </c>
      <c r="H62" s="32" t="s">
        <v>124</v>
      </c>
      <c r="I62" s="35">
        <v>670</v>
      </c>
      <c r="J62" s="35" t="s">
        <v>38</v>
      </c>
      <c r="K62" s="11" t="s">
        <v>32</v>
      </c>
      <c r="L62" s="16"/>
      <c r="M62" s="20"/>
      <c r="N62" s="8"/>
      <c r="O62" s="41">
        <f t="shared" si="1"/>
        <v>0</v>
      </c>
      <c r="P62" s="20"/>
      <c r="Q62" s="20"/>
      <c r="R62" s="8"/>
      <c r="S62" s="8"/>
      <c r="T62">
        <v>2</v>
      </c>
    </row>
    <row r="63" spans="1:20" x14ac:dyDescent="0.25">
      <c r="A63">
        <v>13</v>
      </c>
      <c r="B63">
        <v>27</v>
      </c>
      <c r="C63">
        <v>2024</v>
      </c>
      <c r="D63" s="5" t="s">
        <v>125</v>
      </c>
      <c r="G63" s="11">
        <v>22</v>
      </c>
      <c r="H63" s="32" t="s">
        <v>126</v>
      </c>
      <c r="I63" s="35">
        <v>250</v>
      </c>
      <c r="J63" s="35" t="s">
        <v>38</v>
      </c>
      <c r="K63" s="11" t="s">
        <v>32</v>
      </c>
      <c r="L63" s="16"/>
      <c r="M63" s="20"/>
      <c r="N63" s="8"/>
      <c r="O63" s="41">
        <f t="shared" si="1"/>
        <v>0</v>
      </c>
      <c r="P63" s="20"/>
      <c r="Q63" s="20"/>
      <c r="R63" s="8"/>
      <c r="S63" s="8"/>
      <c r="T63">
        <v>2</v>
      </c>
    </row>
    <row r="64" spans="1:20" x14ac:dyDescent="0.25">
      <c r="A64">
        <v>13</v>
      </c>
      <c r="B64">
        <v>27</v>
      </c>
      <c r="C64">
        <v>2024</v>
      </c>
      <c r="D64" s="5" t="s">
        <v>127</v>
      </c>
      <c r="G64" s="11">
        <v>48</v>
      </c>
      <c r="H64" s="32" t="s">
        <v>128</v>
      </c>
      <c r="I64" s="35">
        <v>1000</v>
      </c>
      <c r="J64" s="35" t="s">
        <v>35</v>
      </c>
      <c r="K64" s="11" t="s">
        <v>32</v>
      </c>
      <c r="L64" s="16"/>
      <c r="M64" s="20"/>
      <c r="N64" s="8"/>
      <c r="O64" s="41">
        <f t="shared" si="1"/>
        <v>0</v>
      </c>
      <c r="P64" s="20"/>
      <c r="Q64" s="20"/>
      <c r="R64" s="8"/>
      <c r="S64" s="8"/>
      <c r="T64">
        <v>2</v>
      </c>
    </row>
    <row r="65" spans="1:20" x14ac:dyDescent="0.25">
      <c r="A65">
        <v>13</v>
      </c>
      <c r="B65">
        <v>27</v>
      </c>
      <c r="C65">
        <v>2024</v>
      </c>
      <c r="D65" s="5" t="s">
        <v>129</v>
      </c>
      <c r="G65" s="11">
        <v>57</v>
      </c>
      <c r="H65" s="32" t="s">
        <v>130</v>
      </c>
      <c r="I65" s="35">
        <v>240</v>
      </c>
      <c r="J65" s="35" t="s">
        <v>49</v>
      </c>
      <c r="K65" s="11" t="s">
        <v>32</v>
      </c>
      <c r="L65" s="16"/>
      <c r="M65" s="20"/>
      <c r="N65" s="8"/>
      <c r="O65" s="41">
        <f t="shared" si="1"/>
        <v>0</v>
      </c>
      <c r="P65" s="20"/>
      <c r="Q65" s="20"/>
      <c r="R65" s="8"/>
      <c r="S65" s="8"/>
      <c r="T65">
        <v>2</v>
      </c>
    </row>
    <row r="66" spans="1:20" ht="180" x14ac:dyDescent="0.25">
      <c r="A66">
        <v>13</v>
      </c>
      <c r="B66">
        <v>27</v>
      </c>
      <c r="C66">
        <v>2024</v>
      </c>
      <c r="D66" s="5" t="s">
        <v>131</v>
      </c>
      <c r="G66" s="11">
        <v>58</v>
      </c>
      <c r="H66" s="32" t="s">
        <v>132</v>
      </c>
      <c r="I66" s="35">
        <v>150</v>
      </c>
      <c r="J66" s="35" t="s">
        <v>38</v>
      </c>
      <c r="K66" s="11" t="s">
        <v>32</v>
      </c>
      <c r="L66" s="16"/>
      <c r="M66" s="20"/>
      <c r="N66" s="8"/>
      <c r="O66" s="41">
        <f t="shared" si="1"/>
        <v>0</v>
      </c>
      <c r="P66" s="20"/>
      <c r="Q66" s="20"/>
      <c r="R66" s="8"/>
      <c r="S66" s="8"/>
      <c r="T66">
        <v>2</v>
      </c>
    </row>
    <row r="67" spans="1:20" x14ac:dyDescent="0.25">
      <c r="A67">
        <v>13</v>
      </c>
      <c r="B67">
        <v>27</v>
      </c>
      <c r="C67">
        <v>2024</v>
      </c>
      <c r="D67" s="5" t="s">
        <v>133</v>
      </c>
      <c r="G67" s="11">
        <v>59</v>
      </c>
      <c r="H67" s="32" t="s">
        <v>134</v>
      </c>
      <c r="I67" s="35">
        <v>300</v>
      </c>
      <c r="J67" s="35" t="s">
        <v>35</v>
      </c>
      <c r="K67" s="11" t="s">
        <v>32</v>
      </c>
      <c r="L67" s="16"/>
      <c r="M67" s="20"/>
      <c r="N67" s="8"/>
      <c r="O67" s="41">
        <f t="shared" si="1"/>
        <v>0</v>
      </c>
      <c r="P67" s="20"/>
      <c r="Q67" s="20"/>
      <c r="R67" s="8"/>
      <c r="S67" s="8"/>
      <c r="T67">
        <v>2</v>
      </c>
    </row>
    <row r="68" spans="1:20" x14ac:dyDescent="0.25">
      <c r="A68">
        <v>13</v>
      </c>
      <c r="B68">
        <v>27</v>
      </c>
      <c r="C68">
        <v>2024</v>
      </c>
      <c r="D68" s="5" t="s">
        <v>135</v>
      </c>
      <c r="G68" s="11">
        <v>71</v>
      </c>
      <c r="H68" s="32" t="s">
        <v>136</v>
      </c>
      <c r="I68" s="35">
        <v>5000</v>
      </c>
      <c r="J68" s="35" t="s">
        <v>137</v>
      </c>
      <c r="K68" s="11" t="s">
        <v>32</v>
      </c>
      <c r="L68" s="16"/>
      <c r="M68" s="20"/>
      <c r="N68" s="8"/>
      <c r="O68" s="41">
        <f t="shared" si="1"/>
        <v>0</v>
      </c>
      <c r="P68" s="20"/>
      <c r="Q68" s="20"/>
      <c r="R68" s="8"/>
      <c r="S68" s="8"/>
      <c r="T68">
        <v>2</v>
      </c>
    </row>
    <row r="69" spans="1:20" x14ac:dyDescent="0.25">
      <c r="A69">
        <v>13</v>
      </c>
      <c r="B69">
        <v>27</v>
      </c>
      <c r="C69">
        <v>2024</v>
      </c>
      <c r="D69" s="5" t="s">
        <v>138</v>
      </c>
      <c r="G69" s="11">
        <v>79</v>
      </c>
      <c r="H69" s="32" t="s">
        <v>139</v>
      </c>
      <c r="I69" s="35">
        <v>240</v>
      </c>
      <c r="J69" s="35" t="s">
        <v>140</v>
      </c>
      <c r="K69" s="11" t="s">
        <v>32</v>
      </c>
      <c r="L69" s="16"/>
      <c r="M69" s="20"/>
      <c r="N69" s="8"/>
      <c r="O69" s="41">
        <f t="shared" si="1"/>
        <v>0</v>
      </c>
      <c r="P69" s="20"/>
      <c r="Q69" s="20"/>
      <c r="R69" s="8"/>
      <c r="S69" s="8"/>
      <c r="T69">
        <v>2</v>
      </c>
    </row>
    <row r="70" spans="1:20" x14ac:dyDescent="0.25">
      <c r="A70">
        <v>13</v>
      </c>
      <c r="B70">
        <v>27</v>
      </c>
      <c r="C70">
        <v>2024</v>
      </c>
      <c r="D70" s="5" t="s">
        <v>141</v>
      </c>
      <c r="G70" s="11">
        <v>80</v>
      </c>
      <c r="H70" s="32" t="s">
        <v>142</v>
      </c>
      <c r="I70" s="35">
        <v>400</v>
      </c>
      <c r="J70" s="35" t="s">
        <v>35</v>
      </c>
      <c r="K70" s="11" t="s">
        <v>32</v>
      </c>
      <c r="L70" s="16"/>
      <c r="M70" s="20"/>
      <c r="N70" s="8"/>
      <c r="O70" s="41">
        <f t="shared" si="1"/>
        <v>0</v>
      </c>
      <c r="P70" s="20"/>
      <c r="Q70" s="20"/>
      <c r="R70" s="8"/>
      <c r="S70" s="8"/>
      <c r="T70">
        <v>2</v>
      </c>
    </row>
    <row r="71" spans="1:20" x14ac:dyDescent="0.25">
      <c r="A71">
        <v>13</v>
      </c>
      <c r="B71">
        <v>27</v>
      </c>
      <c r="C71">
        <v>2024</v>
      </c>
      <c r="D71" s="5" t="s">
        <v>143</v>
      </c>
      <c r="G71" s="11">
        <v>81</v>
      </c>
      <c r="H71" s="32" t="s">
        <v>144</v>
      </c>
      <c r="I71" s="35">
        <v>20420</v>
      </c>
      <c r="J71" s="35" t="s">
        <v>38</v>
      </c>
      <c r="K71" s="11" t="s">
        <v>32</v>
      </c>
      <c r="L71" s="16"/>
      <c r="M71" s="20"/>
      <c r="N71" s="8"/>
      <c r="O71" s="41">
        <f t="shared" si="1"/>
        <v>0</v>
      </c>
      <c r="P71" s="20"/>
      <c r="Q71" s="20"/>
      <c r="R71" s="8"/>
      <c r="S71" s="8"/>
      <c r="T71">
        <v>2</v>
      </c>
    </row>
    <row r="72" spans="1:20" x14ac:dyDescent="0.25">
      <c r="A72">
        <v>13</v>
      </c>
      <c r="B72">
        <v>27</v>
      </c>
      <c r="C72">
        <v>2024</v>
      </c>
      <c r="D72" s="5" t="s">
        <v>145</v>
      </c>
      <c r="G72" s="11">
        <v>82</v>
      </c>
      <c r="H72" s="32" t="s">
        <v>146</v>
      </c>
      <c r="I72" s="35">
        <v>400</v>
      </c>
      <c r="J72" s="35" t="s">
        <v>38</v>
      </c>
      <c r="K72" s="11" t="s">
        <v>32</v>
      </c>
      <c r="L72" s="16"/>
      <c r="M72" s="20"/>
      <c r="N72" s="8"/>
      <c r="O72" s="41">
        <f t="shared" si="1"/>
        <v>0</v>
      </c>
      <c r="P72" s="20"/>
      <c r="Q72" s="20"/>
      <c r="R72" s="8"/>
      <c r="S72" s="8"/>
      <c r="T72">
        <v>2</v>
      </c>
    </row>
    <row r="73" spans="1:20" x14ac:dyDescent="0.25">
      <c r="A73">
        <v>13</v>
      </c>
      <c r="B73">
        <v>27</v>
      </c>
      <c r="C73">
        <v>2024</v>
      </c>
      <c r="D73" s="5" t="s">
        <v>147</v>
      </c>
      <c r="G73" s="11">
        <v>83</v>
      </c>
      <c r="H73" s="32" t="s">
        <v>148</v>
      </c>
      <c r="I73" s="35">
        <v>396</v>
      </c>
      <c r="J73" s="35" t="s">
        <v>137</v>
      </c>
      <c r="K73" s="11" t="s">
        <v>32</v>
      </c>
      <c r="L73" s="16"/>
      <c r="M73" s="20"/>
      <c r="N73" s="8"/>
      <c r="O73" s="41">
        <f t="shared" si="1"/>
        <v>0</v>
      </c>
      <c r="P73" s="20"/>
      <c r="Q73" s="20"/>
      <c r="R73" s="8"/>
      <c r="S73" s="8"/>
      <c r="T73">
        <v>2</v>
      </c>
    </row>
    <row r="74" spans="1:20" x14ac:dyDescent="0.25">
      <c r="G74" s="25"/>
      <c r="H74" s="30" t="s">
        <v>149</v>
      </c>
      <c r="I74" s="55" t="s">
        <v>13</v>
      </c>
      <c r="J74" s="55"/>
      <c r="K74" s="7">
        <f>SUM(O76:O93)</f>
        <v>0</v>
      </c>
      <c r="L74" s="14"/>
      <c r="M74" s="18"/>
      <c r="N74" s="6"/>
      <c r="O74" s="39"/>
      <c r="P74" s="18"/>
      <c r="Q74" s="23"/>
      <c r="R74" s="8"/>
      <c r="S74" s="8"/>
      <c r="T74">
        <v>3</v>
      </c>
    </row>
    <row r="75" spans="1:20" x14ac:dyDescent="0.25">
      <c r="A75" t="s">
        <v>14</v>
      </c>
      <c r="B75" t="s">
        <v>15</v>
      </c>
      <c r="C75" t="s">
        <v>16</v>
      </c>
      <c r="D75" t="s">
        <v>17</v>
      </c>
      <c r="G75" s="26" t="s">
        <v>18</v>
      </c>
      <c r="H75" s="31" t="s">
        <v>19</v>
      </c>
      <c r="I75" s="34" t="s">
        <v>20</v>
      </c>
      <c r="J75" s="34" t="s">
        <v>21</v>
      </c>
      <c r="K75" s="10" t="s">
        <v>22</v>
      </c>
      <c r="L75" s="15" t="s">
        <v>23</v>
      </c>
      <c r="M75" s="19" t="s">
        <v>24</v>
      </c>
      <c r="N75" s="9"/>
      <c r="O75" s="40" t="s">
        <v>25</v>
      </c>
      <c r="P75" s="19" t="s">
        <v>26</v>
      </c>
      <c r="Q75" s="24" t="s">
        <v>27</v>
      </c>
      <c r="R75" s="8"/>
      <c r="S75" s="8" t="s">
        <v>28</v>
      </c>
    </row>
    <row r="76" spans="1:20" x14ac:dyDescent="0.25">
      <c r="A76">
        <v>13</v>
      </c>
      <c r="B76">
        <v>27</v>
      </c>
      <c r="C76">
        <v>2024</v>
      </c>
      <c r="D76" s="5" t="s">
        <v>150</v>
      </c>
      <c r="G76" s="11">
        <v>25</v>
      </c>
      <c r="H76" s="32" t="s">
        <v>151</v>
      </c>
      <c r="I76" s="35">
        <v>25388</v>
      </c>
      <c r="J76" s="35" t="s">
        <v>38</v>
      </c>
      <c r="K76" s="11" t="s">
        <v>32</v>
      </c>
      <c r="L76" s="16"/>
      <c r="M76" s="20"/>
      <c r="N76" s="8"/>
      <c r="O76" s="41">
        <f t="shared" ref="O76:O93" si="2">(IF(AND(J76&gt;0,J76&lt;=I76),J76,I76)*(L76+N76))</f>
        <v>0</v>
      </c>
      <c r="P76" s="20"/>
      <c r="Q76" s="20"/>
      <c r="R76" s="8"/>
      <c r="S76" s="8"/>
      <c r="T76">
        <v>3</v>
      </c>
    </row>
    <row r="77" spans="1:20" x14ac:dyDescent="0.25">
      <c r="A77">
        <v>13</v>
      </c>
      <c r="B77">
        <v>27</v>
      </c>
      <c r="C77">
        <v>2024</v>
      </c>
      <c r="D77" s="5" t="s">
        <v>152</v>
      </c>
      <c r="G77" s="11">
        <v>26</v>
      </c>
      <c r="H77" s="32" t="s">
        <v>153</v>
      </c>
      <c r="I77" s="35">
        <v>150</v>
      </c>
      <c r="J77" s="35" t="s">
        <v>38</v>
      </c>
      <c r="K77" s="11" t="s">
        <v>32</v>
      </c>
      <c r="L77" s="16"/>
      <c r="M77" s="20"/>
      <c r="N77" s="8"/>
      <c r="O77" s="41">
        <f t="shared" si="2"/>
        <v>0</v>
      </c>
      <c r="P77" s="20"/>
      <c r="Q77" s="20"/>
      <c r="R77" s="8"/>
      <c r="S77" s="8"/>
      <c r="T77">
        <v>3</v>
      </c>
    </row>
    <row r="78" spans="1:20" x14ac:dyDescent="0.25">
      <c r="A78">
        <v>13</v>
      </c>
      <c r="B78">
        <v>27</v>
      </c>
      <c r="C78">
        <v>2024</v>
      </c>
      <c r="D78" s="5" t="s">
        <v>154</v>
      </c>
      <c r="G78" s="11">
        <v>27</v>
      </c>
      <c r="H78" s="32" t="s">
        <v>155</v>
      </c>
      <c r="I78" s="35">
        <v>150</v>
      </c>
      <c r="J78" s="35" t="s">
        <v>38</v>
      </c>
      <c r="K78" s="11" t="s">
        <v>32</v>
      </c>
      <c r="L78" s="16"/>
      <c r="M78" s="20"/>
      <c r="N78" s="8"/>
      <c r="O78" s="41">
        <f t="shared" si="2"/>
        <v>0</v>
      </c>
      <c r="P78" s="20"/>
      <c r="Q78" s="20"/>
      <c r="R78" s="8"/>
      <c r="S78" s="8"/>
      <c r="T78">
        <v>3</v>
      </c>
    </row>
    <row r="79" spans="1:20" ht="112.5" x14ac:dyDescent="0.25">
      <c r="A79">
        <v>13</v>
      </c>
      <c r="B79">
        <v>27</v>
      </c>
      <c r="C79">
        <v>2024</v>
      </c>
      <c r="D79" s="5" t="s">
        <v>156</v>
      </c>
      <c r="G79" s="11">
        <v>28</v>
      </c>
      <c r="H79" s="32" t="s">
        <v>157</v>
      </c>
      <c r="I79" s="35">
        <v>400</v>
      </c>
      <c r="J79" s="35" t="s">
        <v>38</v>
      </c>
      <c r="K79" s="11" t="s">
        <v>32</v>
      </c>
      <c r="L79" s="16"/>
      <c r="M79" s="20"/>
      <c r="N79" s="8"/>
      <c r="O79" s="41">
        <f t="shared" si="2"/>
        <v>0</v>
      </c>
      <c r="P79" s="20"/>
      <c r="Q79" s="20"/>
      <c r="R79" s="8"/>
      <c r="S79" s="8"/>
      <c r="T79">
        <v>3</v>
      </c>
    </row>
    <row r="80" spans="1:20" ht="157.5" x14ac:dyDescent="0.25">
      <c r="A80">
        <v>13</v>
      </c>
      <c r="B80">
        <v>27</v>
      </c>
      <c r="C80">
        <v>2024</v>
      </c>
      <c r="D80" s="5" t="s">
        <v>158</v>
      </c>
      <c r="G80" s="11">
        <v>29</v>
      </c>
      <c r="H80" s="32" t="s">
        <v>159</v>
      </c>
      <c r="I80" s="35">
        <v>40100</v>
      </c>
      <c r="J80" s="35" t="s">
        <v>38</v>
      </c>
      <c r="K80" s="11" t="s">
        <v>32</v>
      </c>
      <c r="L80" s="16"/>
      <c r="M80" s="20"/>
      <c r="N80" s="8"/>
      <c r="O80" s="41">
        <f t="shared" si="2"/>
        <v>0</v>
      </c>
      <c r="P80" s="20"/>
      <c r="Q80" s="20"/>
      <c r="R80" s="8"/>
      <c r="S80" s="8"/>
      <c r="T80">
        <v>3</v>
      </c>
    </row>
    <row r="81" spans="1:20" x14ac:dyDescent="0.25">
      <c r="A81">
        <v>13</v>
      </c>
      <c r="B81">
        <v>27</v>
      </c>
      <c r="C81">
        <v>2024</v>
      </c>
      <c r="D81" s="5" t="s">
        <v>160</v>
      </c>
      <c r="G81" s="11">
        <v>30</v>
      </c>
      <c r="H81" s="32" t="s">
        <v>161</v>
      </c>
      <c r="I81" s="35">
        <v>15100</v>
      </c>
      <c r="J81" s="35" t="s">
        <v>38</v>
      </c>
      <c r="K81" s="11" t="s">
        <v>32</v>
      </c>
      <c r="L81" s="16"/>
      <c r="M81" s="20"/>
      <c r="N81" s="8"/>
      <c r="O81" s="41">
        <f t="shared" si="2"/>
        <v>0</v>
      </c>
      <c r="P81" s="20"/>
      <c r="Q81" s="20"/>
      <c r="R81" s="8"/>
      <c r="S81" s="8"/>
      <c r="T81">
        <v>3</v>
      </c>
    </row>
    <row r="82" spans="1:20" x14ac:dyDescent="0.25">
      <c r="A82">
        <v>13</v>
      </c>
      <c r="B82">
        <v>27</v>
      </c>
      <c r="C82">
        <v>2024</v>
      </c>
      <c r="D82" s="5" t="s">
        <v>162</v>
      </c>
      <c r="G82" s="11">
        <v>31</v>
      </c>
      <c r="H82" s="32" t="s">
        <v>163</v>
      </c>
      <c r="I82" s="35">
        <v>400</v>
      </c>
      <c r="J82" s="35" t="s">
        <v>38</v>
      </c>
      <c r="K82" s="11" t="s">
        <v>32</v>
      </c>
      <c r="L82" s="16"/>
      <c r="M82" s="20"/>
      <c r="N82" s="8"/>
      <c r="O82" s="41">
        <f t="shared" si="2"/>
        <v>0</v>
      </c>
      <c r="P82" s="20"/>
      <c r="Q82" s="20"/>
      <c r="R82" s="8"/>
      <c r="S82" s="8"/>
      <c r="T82">
        <v>3</v>
      </c>
    </row>
    <row r="83" spans="1:20" x14ac:dyDescent="0.25">
      <c r="A83">
        <v>13</v>
      </c>
      <c r="B83">
        <v>27</v>
      </c>
      <c r="C83">
        <v>2024</v>
      </c>
      <c r="D83" s="5" t="s">
        <v>164</v>
      </c>
      <c r="G83" s="11">
        <v>32</v>
      </c>
      <c r="H83" s="32" t="s">
        <v>165</v>
      </c>
      <c r="I83" s="35">
        <v>150</v>
      </c>
      <c r="J83" s="35" t="s">
        <v>38</v>
      </c>
      <c r="K83" s="11" t="s">
        <v>32</v>
      </c>
      <c r="L83" s="16"/>
      <c r="M83" s="20"/>
      <c r="N83" s="8"/>
      <c r="O83" s="41">
        <f t="shared" si="2"/>
        <v>0</v>
      </c>
      <c r="P83" s="20"/>
      <c r="Q83" s="20"/>
      <c r="R83" s="8"/>
      <c r="S83" s="8"/>
      <c r="T83">
        <v>3</v>
      </c>
    </row>
    <row r="84" spans="1:20" ht="101.25" x14ac:dyDescent="0.25">
      <c r="A84">
        <v>13</v>
      </c>
      <c r="B84">
        <v>27</v>
      </c>
      <c r="C84">
        <v>2024</v>
      </c>
      <c r="D84" s="5" t="s">
        <v>166</v>
      </c>
      <c r="G84" s="11">
        <v>33</v>
      </c>
      <c r="H84" s="32" t="s">
        <v>167</v>
      </c>
      <c r="I84" s="35">
        <v>400</v>
      </c>
      <c r="J84" s="35" t="s">
        <v>38</v>
      </c>
      <c r="K84" s="11" t="s">
        <v>32</v>
      </c>
      <c r="L84" s="16"/>
      <c r="M84" s="20"/>
      <c r="N84" s="8"/>
      <c r="O84" s="41">
        <f t="shared" si="2"/>
        <v>0</v>
      </c>
      <c r="P84" s="20"/>
      <c r="Q84" s="20"/>
      <c r="R84" s="8"/>
      <c r="S84" s="8"/>
      <c r="T84">
        <v>3</v>
      </c>
    </row>
    <row r="85" spans="1:20" x14ac:dyDescent="0.25">
      <c r="A85">
        <v>13</v>
      </c>
      <c r="B85">
        <v>27</v>
      </c>
      <c r="C85">
        <v>2024</v>
      </c>
      <c r="D85" s="5" t="s">
        <v>168</v>
      </c>
      <c r="G85" s="11">
        <v>34</v>
      </c>
      <c r="H85" s="32" t="s">
        <v>169</v>
      </c>
      <c r="I85" s="35">
        <v>500</v>
      </c>
      <c r="J85" s="35" t="s">
        <v>38</v>
      </c>
      <c r="K85" s="11" t="s">
        <v>32</v>
      </c>
      <c r="L85" s="16"/>
      <c r="M85" s="20"/>
      <c r="N85" s="8"/>
      <c r="O85" s="41">
        <f t="shared" si="2"/>
        <v>0</v>
      </c>
      <c r="P85" s="20"/>
      <c r="Q85" s="20"/>
      <c r="R85" s="8"/>
      <c r="S85" s="8"/>
      <c r="T85">
        <v>3</v>
      </c>
    </row>
    <row r="86" spans="1:20" ht="101.25" x14ac:dyDescent="0.25">
      <c r="A86">
        <v>13</v>
      </c>
      <c r="B86">
        <v>27</v>
      </c>
      <c r="C86">
        <v>2024</v>
      </c>
      <c r="D86" s="5" t="s">
        <v>170</v>
      </c>
      <c r="G86" s="11">
        <v>35</v>
      </c>
      <c r="H86" s="32" t="s">
        <v>171</v>
      </c>
      <c r="I86" s="35">
        <v>400</v>
      </c>
      <c r="J86" s="35" t="s">
        <v>38</v>
      </c>
      <c r="K86" s="11" t="s">
        <v>32</v>
      </c>
      <c r="L86" s="16"/>
      <c r="M86" s="20"/>
      <c r="N86" s="8"/>
      <c r="O86" s="41">
        <f t="shared" si="2"/>
        <v>0</v>
      </c>
      <c r="P86" s="20"/>
      <c r="Q86" s="20"/>
      <c r="R86" s="8"/>
      <c r="S86" s="8"/>
      <c r="T86">
        <v>3</v>
      </c>
    </row>
    <row r="87" spans="1:20" x14ac:dyDescent="0.25">
      <c r="A87">
        <v>13</v>
      </c>
      <c r="B87">
        <v>27</v>
      </c>
      <c r="C87">
        <v>2024</v>
      </c>
      <c r="D87" s="5" t="s">
        <v>172</v>
      </c>
      <c r="G87" s="11">
        <v>86</v>
      </c>
      <c r="H87" s="32" t="s">
        <v>173</v>
      </c>
      <c r="I87" s="35">
        <v>100</v>
      </c>
      <c r="J87" s="35" t="s">
        <v>38</v>
      </c>
      <c r="K87" s="11" t="s">
        <v>32</v>
      </c>
      <c r="L87" s="16"/>
      <c r="M87" s="20"/>
      <c r="N87" s="8"/>
      <c r="O87" s="41">
        <f t="shared" si="2"/>
        <v>0</v>
      </c>
      <c r="P87" s="20"/>
      <c r="Q87" s="20"/>
      <c r="R87" s="8"/>
      <c r="S87" s="8"/>
      <c r="T87">
        <v>3</v>
      </c>
    </row>
    <row r="88" spans="1:20" x14ac:dyDescent="0.25">
      <c r="A88">
        <v>13</v>
      </c>
      <c r="B88">
        <v>27</v>
      </c>
      <c r="C88">
        <v>2024</v>
      </c>
      <c r="D88" s="5" t="s">
        <v>174</v>
      </c>
      <c r="G88" s="11">
        <v>87</v>
      </c>
      <c r="H88" s="32" t="s">
        <v>175</v>
      </c>
      <c r="I88" s="35">
        <v>18470</v>
      </c>
      <c r="J88" s="35" t="s">
        <v>35</v>
      </c>
      <c r="K88" s="11" t="s">
        <v>32</v>
      </c>
      <c r="L88" s="16"/>
      <c r="M88" s="20"/>
      <c r="N88" s="8"/>
      <c r="O88" s="41">
        <f t="shared" si="2"/>
        <v>0</v>
      </c>
      <c r="P88" s="20"/>
      <c r="Q88" s="20"/>
      <c r="R88" s="8"/>
      <c r="S88" s="8"/>
      <c r="T88">
        <v>3</v>
      </c>
    </row>
    <row r="89" spans="1:20" x14ac:dyDescent="0.25">
      <c r="A89">
        <v>13</v>
      </c>
      <c r="B89">
        <v>27</v>
      </c>
      <c r="C89">
        <v>2024</v>
      </c>
      <c r="D89" s="5" t="s">
        <v>176</v>
      </c>
      <c r="G89" s="11">
        <v>88</v>
      </c>
      <c r="H89" s="32" t="s">
        <v>177</v>
      </c>
      <c r="I89" s="35">
        <v>100</v>
      </c>
      <c r="J89" s="35" t="s">
        <v>95</v>
      </c>
      <c r="K89" s="11" t="s">
        <v>32</v>
      </c>
      <c r="L89" s="16"/>
      <c r="M89" s="20"/>
      <c r="N89" s="8"/>
      <c r="O89" s="41">
        <f t="shared" si="2"/>
        <v>0</v>
      </c>
      <c r="P89" s="20"/>
      <c r="Q89" s="20"/>
      <c r="R89" s="8"/>
      <c r="S89" s="8"/>
      <c r="T89">
        <v>3</v>
      </c>
    </row>
    <row r="90" spans="1:20" x14ac:dyDescent="0.25">
      <c r="A90">
        <v>13</v>
      </c>
      <c r="B90">
        <v>27</v>
      </c>
      <c r="C90">
        <v>2024</v>
      </c>
      <c r="D90" s="5" t="s">
        <v>178</v>
      </c>
      <c r="G90" s="11">
        <v>89</v>
      </c>
      <c r="H90" s="32" t="s">
        <v>179</v>
      </c>
      <c r="I90" s="35">
        <v>320</v>
      </c>
      <c r="J90" s="35" t="s">
        <v>35</v>
      </c>
      <c r="K90" s="11" t="s">
        <v>32</v>
      </c>
      <c r="L90" s="16"/>
      <c r="M90" s="20"/>
      <c r="N90" s="8"/>
      <c r="O90" s="41">
        <f t="shared" si="2"/>
        <v>0</v>
      </c>
      <c r="P90" s="20"/>
      <c r="Q90" s="20"/>
      <c r="R90" s="8"/>
      <c r="S90" s="8"/>
      <c r="T90">
        <v>3</v>
      </c>
    </row>
    <row r="91" spans="1:20" ht="123.75" x14ac:dyDescent="0.25">
      <c r="A91">
        <v>13</v>
      </c>
      <c r="B91">
        <v>27</v>
      </c>
      <c r="C91">
        <v>2024</v>
      </c>
      <c r="D91" s="5" t="s">
        <v>180</v>
      </c>
      <c r="G91" s="11">
        <v>90</v>
      </c>
      <c r="H91" s="32" t="s">
        <v>181</v>
      </c>
      <c r="I91" s="35">
        <v>320</v>
      </c>
      <c r="J91" s="35" t="s">
        <v>38</v>
      </c>
      <c r="K91" s="11" t="s">
        <v>32</v>
      </c>
      <c r="L91" s="16"/>
      <c r="M91" s="20"/>
      <c r="N91" s="8"/>
      <c r="O91" s="41">
        <f t="shared" si="2"/>
        <v>0</v>
      </c>
      <c r="P91" s="20"/>
      <c r="Q91" s="20"/>
      <c r="R91" s="8"/>
      <c r="S91" s="8"/>
      <c r="T91">
        <v>3</v>
      </c>
    </row>
    <row r="92" spans="1:20" x14ac:dyDescent="0.25">
      <c r="A92">
        <v>13</v>
      </c>
      <c r="B92">
        <v>27</v>
      </c>
      <c r="C92">
        <v>2024</v>
      </c>
      <c r="D92" s="5" t="s">
        <v>182</v>
      </c>
      <c r="G92" s="11">
        <v>98</v>
      </c>
      <c r="H92" s="32" t="s">
        <v>183</v>
      </c>
      <c r="I92" s="35">
        <v>320</v>
      </c>
      <c r="J92" s="35" t="s">
        <v>38</v>
      </c>
      <c r="K92" s="11" t="s">
        <v>32</v>
      </c>
      <c r="L92" s="16"/>
      <c r="M92" s="20"/>
      <c r="N92" s="8"/>
      <c r="O92" s="41">
        <f t="shared" si="2"/>
        <v>0</v>
      </c>
      <c r="P92" s="20"/>
      <c r="Q92" s="20"/>
      <c r="R92" s="8"/>
      <c r="S92" s="8"/>
      <c r="T92">
        <v>3</v>
      </c>
    </row>
    <row r="93" spans="1:20" x14ac:dyDescent="0.25">
      <c r="A93">
        <v>13</v>
      </c>
      <c r="B93">
        <v>27</v>
      </c>
      <c r="C93">
        <v>2024</v>
      </c>
      <c r="D93" s="5" t="s">
        <v>184</v>
      </c>
      <c r="G93" s="11">
        <v>112</v>
      </c>
      <c r="H93" s="32" t="s">
        <v>185</v>
      </c>
      <c r="I93" s="35">
        <v>150</v>
      </c>
      <c r="J93" s="35" t="s">
        <v>35</v>
      </c>
      <c r="K93" s="11" t="s">
        <v>32</v>
      </c>
      <c r="L93" s="16"/>
      <c r="M93" s="20"/>
      <c r="N93" s="8"/>
      <c r="O93" s="41">
        <f t="shared" si="2"/>
        <v>0</v>
      </c>
      <c r="P93" s="20"/>
      <c r="Q93" s="20"/>
      <c r="R93" s="8"/>
      <c r="S93" s="8"/>
      <c r="T93">
        <v>3</v>
      </c>
    </row>
    <row r="94" spans="1:20" x14ac:dyDescent="0.25">
      <c r="G94" s="25"/>
      <c r="H94" s="30" t="s">
        <v>186</v>
      </c>
      <c r="I94" s="55" t="s">
        <v>13</v>
      </c>
      <c r="J94" s="55"/>
      <c r="K94" s="7">
        <f>SUM(O96:O115)</f>
        <v>0</v>
      </c>
      <c r="L94" s="14"/>
      <c r="M94" s="18"/>
      <c r="N94" s="6"/>
      <c r="O94" s="39"/>
      <c r="P94" s="18"/>
      <c r="Q94" s="23"/>
      <c r="R94" s="8"/>
      <c r="S94" s="8"/>
      <c r="T94">
        <v>4</v>
      </c>
    </row>
    <row r="95" spans="1:20" x14ac:dyDescent="0.25">
      <c r="A95" t="s">
        <v>14</v>
      </c>
      <c r="B95" t="s">
        <v>15</v>
      </c>
      <c r="C95" t="s">
        <v>16</v>
      </c>
      <c r="D95" t="s">
        <v>17</v>
      </c>
      <c r="G95" s="26" t="s">
        <v>18</v>
      </c>
      <c r="H95" s="31" t="s">
        <v>19</v>
      </c>
      <c r="I95" s="34" t="s">
        <v>20</v>
      </c>
      <c r="J95" s="34" t="s">
        <v>21</v>
      </c>
      <c r="K95" s="10" t="s">
        <v>22</v>
      </c>
      <c r="L95" s="15" t="s">
        <v>23</v>
      </c>
      <c r="M95" s="19" t="s">
        <v>24</v>
      </c>
      <c r="N95" s="9"/>
      <c r="O95" s="40" t="s">
        <v>25</v>
      </c>
      <c r="P95" s="19" t="s">
        <v>26</v>
      </c>
      <c r="Q95" s="24" t="s">
        <v>27</v>
      </c>
      <c r="R95" s="8"/>
      <c r="S95" s="8" t="s">
        <v>28</v>
      </c>
    </row>
    <row r="96" spans="1:20" x14ac:dyDescent="0.25">
      <c r="A96">
        <v>13</v>
      </c>
      <c r="B96">
        <v>27</v>
      </c>
      <c r="C96">
        <v>2024</v>
      </c>
      <c r="D96" s="5" t="s">
        <v>187</v>
      </c>
      <c r="G96" s="11">
        <v>5</v>
      </c>
      <c r="H96" s="32" t="s">
        <v>188</v>
      </c>
      <c r="I96" s="35">
        <v>11890</v>
      </c>
      <c r="J96" s="35" t="s">
        <v>38</v>
      </c>
      <c r="K96" s="11" t="s">
        <v>32</v>
      </c>
      <c r="L96" s="16"/>
      <c r="M96" s="20"/>
      <c r="N96" s="8"/>
      <c r="O96" s="41">
        <f t="shared" ref="O96:O115" si="3">(IF(AND(J96&gt;0,J96&lt;=I96),J96,I96)*(L96+N96))</f>
        <v>0</v>
      </c>
      <c r="P96" s="20"/>
      <c r="Q96" s="20"/>
      <c r="R96" s="8"/>
      <c r="S96" s="8"/>
      <c r="T96">
        <v>4</v>
      </c>
    </row>
    <row r="97" spans="1:20" ht="22.5" x14ac:dyDescent="0.25">
      <c r="A97">
        <v>13</v>
      </c>
      <c r="B97">
        <v>27</v>
      </c>
      <c r="C97">
        <v>2024</v>
      </c>
      <c r="D97" s="5" t="s">
        <v>189</v>
      </c>
      <c r="G97" s="11">
        <v>6</v>
      </c>
      <c r="H97" s="32" t="s">
        <v>190</v>
      </c>
      <c r="I97" s="35">
        <v>100</v>
      </c>
      <c r="J97" s="35" t="s">
        <v>38</v>
      </c>
      <c r="K97" s="11" t="s">
        <v>32</v>
      </c>
      <c r="L97" s="16"/>
      <c r="M97" s="20"/>
      <c r="N97" s="8"/>
      <c r="O97" s="41">
        <f t="shared" si="3"/>
        <v>0</v>
      </c>
      <c r="P97" s="20"/>
      <c r="Q97" s="20"/>
      <c r="R97" s="8"/>
      <c r="S97" s="8"/>
      <c r="T97">
        <v>4</v>
      </c>
    </row>
    <row r="98" spans="1:20" ht="135" x14ac:dyDescent="0.25">
      <c r="A98">
        <v>13</v>
      </c>
      <c r="B98">
        <v>27</v>
      </c>
      <c r="C98">
        <v>2024</v>
      </c>
      <c r="D98" s="5" t="s">
        <v>191</v>
      </c>
      <c r="G98" s="11">
        <v>10</v>
      </c>
      <c r="H98" s="32" t="s">
        <v>192</v>
      </c>
      <c r="I98" s="35">
        <v>10540</v>
      </c>
      <c r="J98" s="35" t="s">
        <v>38</v>
      </c>
      <c r="K98" s="11" t="s">
        <v>32</v>
      </c>
      <c r="L98" s="16"/>
      <c r="M98" s="20"/>
      <c r="N98" s="8"/>
      <c r="O98" s="41">
        <f t="shared" si="3"/>
        <v>0</v>
      </c>
      <c r="P98" s="20"/>
      <c r="Q98" s="20"/>
      <c r="R98" s="8"/>
      <c r="S98" s="8"/>
      <c r="T98">
        <v>4</v>
      </c>
    </row>
    <row r="99" spans="1:20" x14ac:dyDescent="0.25">
      <c r="A99">
        <v>13</v>
      </c>
      <c r="B99">
        <v>27</v>
      </c>
      <c r="C99">
        <v>2024</v>
      </c>
      <c r="D99" s="5" t="s">
        <v>193</v>
      </c>
      <c r="G99" s="11">
        <v>11</v>
      </c>
      <c r="H99" s="32" t="s">
        <v>194</v>
      </c>
      <c r="I99" s="35">
        <v>150</v>
      </c>
      <c r="J99" s="35" t="s">
        <v>35</v>
      </c>
      <c r="K99" s="11" t="s">
        <v>32</v>
      </c>
      <c r="L99" s="16"/>
      <c r="M99" s="20"/>
      <c r="N99" s="8"/>
      <c r="O99" s="41">
        <f t="shared" si="3"/>
        <v>0</v>
      </c>
      <c r="P99" s="20"/>
      <c r="Q99" s="20"/>
      <c r="R99" s="8"/>
      <c r="S99" s="8"/>
      <c r="T99">
        <v>4</v>
      </c>
    </row>
    <row r="100" spans="1:20" x14ac:dyDescent="0.25">
      <c r="A100">
        <v>13</v>
      </c>
      <c r="B100">
        <v>27</v>
      </c>
      <c r="C100">
        <v>2024</v>
      </c>
      <c r="D100" s="5" t="s">
        <v>195</v>
      </c>
      <c r="G100" s="11">
        <v>13</v>
      </c>
      <c r="H100" s="32" t="s">
        <v>196</v>
      </c>
      <c r="I100" s="35">
        <v>36</v>
      </c>
      <c r="J100" s="35" t="s">
        <v>35</v>
      </c>
      <c r="K100" s="11" t="s">
        <v>32</v>
      </c>
      <c r="L100" s="16"/>
      <c r="M100" s="20"/>
      <c r="N100" s="8"/>
      <c r="O100" s="41">
        <f t="shared" si="3"/>
        <v>0</v>
      </c>
      <c r="P100" s="20"/>
      <c r="Q100" s="20"/>
      <c r="R100" s="8"/>
      <c r="S100" s="8"/>
      <c r="T100">
        <v>4</v>
      </c>
    </row>
    <row r="101" spans="1:20" x14ac:dyDescent="0.25">
      <c r="A101">
        <v>13</v>
      </c>
      <c r="B101">
        <v>27</v>
      </c>
      <c r="C101">
        <v>2024</v>
      </c>
      <c r="D101" s="5" t="s">
        <v>197</v>
      </c>
      <c r="G101" s="11">
        <v>14</v>
      </c>
      <c r="H101" s="32" t="s">
        <v>198</v>
      </c>
      <c r="I101" s="35">
        <v>24</v>
      </c>
      <c r="J101" s="35" t="s">
        <v>35</v>
      </c>
      <c r="K101" s="11" t="s">
        <v>32</v>
      </c>
      <c r="L101" s="16"/>
      <c r="M101" s="20"/>
      <c r="N101" s="8"/>
      <c r="O101" s="41">
        <f t="shared" si="3"/>
        <v>0</v>
      </c>
      <c r="P101" s="20"/>
      <c r="Q101" s="20"/>
      <c r="R101" s="8"/>
      <c r="S101" s="8"/>
      <c r="T101">
        <v>4</v>
      </c>
    </row>
    <row r="102" spans="1:20" x14ac:dyDescent="0.25">
      <c r="A102">
        <v>13</v>
      </c>
      <c r="B102">
        <v>27</v>
      </c>
      <c r="C102">
        <v>2024</v>
      </c>
      <c r="D102" s="5" t="s">
        <v>199</v>
      </c>
      <c r="G102" s="11">
        <v>36</v>
      </c>
      <c r="H102" s="32" t="s">
        <v>200</v>
      </c>
      <c r="I102" s="35">
        <v>1564</v>
      </c>
      <c r="J102" s="35" t="s">
        <v>38</v>
      </c>
      <c r="K102" s="11" t="s">
        <v>32</v>
      </c>
      <c r="L102" s="16"/>
      <c r="M102" s="20"/>
      <c r="N102" s="8"/>
      <c r="O102" s="41">
        <f t="shared" si="3"/>
        <v>0</v>
      </c>
      <c r="P102" s="20"/>
      <c r="Q102" s="20"/>
      <c r="R102" s="8"/>
      <c r="S102" s="8"/>
      <c r="T102">
        <v>4</v>
      </c>
    </row>
    <row r="103" spans="1:20" x14ac:dyDescent="0.25">
      <c r="A103">
        <v>13</v>
      </c>
      <c r="B103">
        <v>27</v>
      </c>
      <c r="C103">
        <v>2024</v>
      </c>
      <c r="D103" s="5" t="s">
        <v>201</v>
      </c>
      <c r="G103" s="11">
        <v>41</v>
      </c>
      <c r="H103" s="32" t="s">
        <v>202</v>
      </c>
      <c r="I103" s="35">
        <v>120</v>
      </c>
      <c r="J103" s="35" t="s">
        <v>35</v>
      </c>
      <c r="K103" s="11" t="s">
        <v>32</v>
      </c>
      <c r="L103" s="16"/>
      <c r="M103" s="20"/>
      <c r="N103" s="8"/>
      <c r="O103" s="41">
        <f t="shared" si="3"/>
        <v>0</v>
      </c>
      <c r="P103" s="20"/>
      <c r="Q103" s="20"/>
      <c r="R103" s="8"/>
      <c r="S103" s="8"/>
      <c r="T103">
        <v>4</v>
      </c>
    </row>
    <row r="104" spans="1:20" x14ac:dyDescent="0.25">
      <c r="A104">
        <v>13</v>
      </c>
      <c r="B104">
        <v>27</v>
      </c>
      <c r="C104">
        <v>2024</v>
      </c>
      <c r="D104" s="5" t="s">
        <v>203</v>
      </c>
      <c r="G104" s="11">
        <v>60</v>
      </c>
      <c r="H104" s="32" t="s">
        <v>204</v>
      </c>
      <c r="I104" s="35">
        <v>47720</v>
      </c>
      <c r="J104" s="35" t="s">
        <v>140</v>
      </c>
      <c r="K104" s="11" t="s">
        <v>32</v>
      </c>
      <c r="L104" s="16"/>
      <c r="M104" s="20"/>
      <c r="N104" s="8"/>
      <c r="O104" s="41">
        <f t="shared" si="3"/>
        <v>0</v>
      </c>
      <c r="P104" s="20"/>
      <c r="Q104" s="20"/>
      <c r="R104" s="8"/>
      <c r="S104" s="8"/>
      <c r="T104">
        <v>4</v>
      </c>
    </row>
    <row r="105" spans="1:20" x14ac:dyDescent="0.25">
      <c r="A105">
        <v>13</v>
      </c>
      <c r="B105">
        <v>27</v>
      </c>
      <c r="C105">
        <v>2024</v>
      </c>
      <c r="D105" s="5" t="s">
        <v>205</v>
      </c>
      <c r="G105" s="11">
        <v>68</v>
      </c>
      <c r="H105" s="32" t="s">
        <v>206</v>
      </c>
      <c r="I105" s="35">
        <v>20790</v>
      </c>
      <c r="J105" s="35" t="s">
        <v>38</v>
      </c>
      <c r="K105" s="11" t="s">
        <v>32</v>
      </c>
      <c r="L105" s="16"/>
      <c r="M105" s="20"/>
      <c r="N105" s="8"/>
      <c r="O105" s="41">
        <f t="shared" si="3"/>
        <v>0</v>
      </c>
      <c r="P105" s="20"/>
      <c r="Q105" s="20"/>
      <c r="R105" s="8"/>
      <c r="S105" s="8"/>
      <c r="T105">
        <v>4</v>
      </c>
    </row>
    <row r="106" spans="1:20" ht="78.75" x14ac:dyDescent="0.25">
      <c r="A106">
        <v>13</v>
      </c>
      <c r="B106">
        <v>27</v>
      </c>
      <c r="C106">
        <v>2024</v>
      </c>
      <c r="D106" s="5" t="s">
        <v>207</v>
      </c>
      <c r="G106" s="11">
        <v>75</v>
      </c>
      <c r="H106" s="32" t="s">
        <v>208</v>
      </c>
      <c r="I106" s="35">
        <v>144</v>
      </c>
      <c r="J106" s="35" t="s">
        <v>86</v>
      </c>
      <c r="K106" s="11" t="s">
        <v>32</v>
      </c>
      <c r="L106" s="16"/>
      <c r="M106" s="20"/>
      <c r="N106" s="8"/>
      <c r="O106" s="41">
        <f t="shared" si="3"/>
        <v>0</v>
      </c>
      <c r="P106" s="20"/>
      <c r="Q106" s="20"/>
      <c r="R106" s="8"/>
      <c r="S106" s="8"/>
      <c r="T106">
        <v>4</v>
      </c>
    </row>
    <row r="107" spans="1:20" x14ac:dyDescent="0.25">
      <c r="A107">
        <v>13</v>
      </c>
      <c r="B107">
        <v>27</v>
      </c>
      <c r="C107">
        <v>2024</v>
      </c>
      <c r="D107" s="5" t="s">
        <v>209</v>
      </c>
      <c r="G107" s="11">
        <v>104</v>
      </c>
      <c r="H107" s="32" t="s">
        <v>210</v>
      </c>
      <c r="I107" s="35">
        <v>552</v>
      </c>
      <c r="J107" s="35" t="s">
        <v>140</v>
      </c>
      <c r="K107" s="11" t="s">
        <v>32</v>
      </c>
      <c r="L107" s="16"/>
      <c r="M107" s="20"/>
      <c r="N107" s="8"/>
      <c r="O107" s="41">
        <f t="shared" si="3"/>
        <v>0</v>
      </c>
      <c r="P107" s="20"/>
      <c r="Q107" s="20"/>
      <c r="R107" s="8"/>
      <c r="S107" s="8"/>
      <c r="T107">
        <v>4</v>
      </c>
    </row>
    <row r="108" spans="1:20" x14ac:dyDescent="0.25">
      <c r="A108">
        <v>13</v>
      </c>
      <c r="B108">
        <v>27</v>
      </c>
      <c r="C108">
        <v>2024</v>
      </c>
      <c r="D108" s="5" t="s">
        <v>211</v>
      </c>
      <c r="G108" s="11">
        <v>106</v>
      </c>
      <c r="H108" s="32" t="s">
        <v>212</v>
      </c>
      <c r="I108" s="35">
        <v>5000</v>
      </c>
      <c r="J108" s="35" t="s">
        <v>35</v>
      </c>
      <c r="K108" s="11" t="s">
        <v>32</v>
      </c>
      <c r="L108" s="16"/>
      <c r="M108" s="20"/>
      <c r="N108" s="8"/>
      <c r="O108" s="41">
        <f t="shared" si="3"/>
        <v>0</v>
      </c>
      <c r="P108" s="20"/>
      <c r="Q108" s="20"/>
      <c r="R108" s="8"/>
      <c r="S108" s="8"/>
      <c r="T108">
        <v>4</v>
      </c>
    </row>
    <row r="109" spans="1:20" x14ac:dyDescent="0.25">
      <c r="A109">
        <v>13</v>
      </c>
      <c r="B109">
        <v>27</v>
      </c>
      <c r="C109">
        <v>2024</v>
      </c>
      <c r="D109" s="5" t="s">
        <v>213</v>
      </c>
      <c r="G109" s="11">
        <v>107</v>
      </c>
      <c r="H109" s="32" t="s">
        <v>214</v>
      </c>
      <c r="I109" s="35">
        <v>60</v>
      </c>
      <c r="J109" s="35" t="s">
        <v>35</v>
      </c>
      <c r="K109" s="11" t="s">
        <v>32</v>
      </c>
      <c r="L109" s="16"/>
      <c r="M109" s="20"/>
      <c r="N109" s="8"/>
      <c r="O109" s="41">
        <f t="shared" si="3"/>
        <v>0</v>
      </c>
      <c r="P109" s="20"/>
      <c r="Q109" s="20"/>
      <c r="R109" s="8"/>
      <c r="S109" s="8"/>
      <c r="T109">
        <v>4</v>
      </c>
    </row>
    <row r="110" spans="1:20" x14ac:dyDescent="0.25">
      <c r="A110">
        <v>13</v>
      </c>
      <c r="B110">
        <v>27</v>
      </c>
      <c r="C110">
        <v>2024</v>
      </c>
      <c r="D110" s="5" t="s">
        <v>215</v>
      </c>
      <c r="G110" s="11">
        <v>108</v>
      </c>
      <c r="H110" s="32" t="s">
        <v>216</v>
      </c>
      <c r="I110" s="35">
        <v>100</v>
      </c>
      <c r="J110" s="35" t="s">
        <v>217</v>
      </c>
      <c r="K110" s="11" t="s">
        <v>32</v>
      </c>
      <c r="L110" s="16"/>
      <c r="M110" s="20"/>
      <c r="N110" s="8"/>
      <c r="O110" s="41">
        <f t="shared" si="3"/>
        <v>0</v>
      </c>
      <c r="P110" s="20"/>
      <c r="Q110" s="20"/>
      <c r="R110" s="8"/>
      <c r="S110" s="8"/>
      <c r="T110">
        <v>4</v>
      </c>
    </row>
    <row r="111" spans="1:20" x14ac:dyDescent="0.25">
      <c r="A111">
        <v>13</v>
      </c>
      <c r="B111">
        <v>27</v>
      </c>
      <c r="C111">
        <v>2024</v>
      </c>
      <c r="D111" s="5" t="s">
        <v>218</v>
      </c>
      <c r="G111" s="11">
        <v>109</v>
      </c>
      <c r="H111" s="32" t="s">
        <v>219</v>
      </c>
      <c r="I111" s="35">
        <v>9840</v>
      </c>
      <c r="J111" s="35" t="s">
        <v>35</v>
      </c>
      <c r="K111" s="11" t="s">
        <v>32</v>
      </c>
      <c r="L111" s="16"/>
      <c r="M111" s="20"/>
      <c r="N111" s="8"/>
      <c r="O111" s="41">
        <f t="shared" si="3"/>
        <v>0</v>
      </c>
      <c r="P111" s="20"/>
      <c r="Q111" s="20"/>
      <c r="R111" s="8"/>
      <c r="S111" s="8"/>
      <c r="T111">
        <v>4</v>
      </c>
    </row>
    <row r="112" spans="1:20" x14ac:dyDescent="0.25">
      <c r="A112">
        <v>13</v>
      </c>
      <c r="B112">
        <v>27</v>
      </c>
      <c r="C112">
        <v>2024</v>
      </c>
      <c r="D112" s="5" t="s">
        <v>220</v>
      </c>
      <c r="G112" s="11">
        <v>111</v>
      </c>
      <c r="H112" s="32" t="s">
        <v>221</v>
      </c>
      <c r="I112" s="35">
        <v>48</v>
      </c>
      <c r="J112" s="35" t="s">
        <v>86</v>
      </c>
      <c r="K112" s="11" t="s">
        <v>32</v>
      </c>
      <c r="L112" s="16"/>
      <c r="M112" s="20"/>
      <c r="N112" s="8"/>
      <c r="O112" s="41">
        <f t="shared" si="3"/>
        <v>0</v>
      </c>
      <c r="P112" s="20"/>
      <c r="Q112" s="20"/>
      <c r="R112" s="8"/>
      <c r="S112" s="8"/>
      <c r="T112">
        <v>4</v>
      </c>
    </row>
    <row r="113" spans="1:20" x14ac:dyDescent="0.25">
      <c r="A113">
        <v>13</v>
      </c>
      <c r="B113">
        <v>27</v>
      </c>
      <c r="C113">
        <v>2024</v>
      </c>
      <c r="D113" s="5" t="s">
        <v>222</v>
      </c>
      <c r="G113" s="11">
        <v>125</v>
      </c>
      <c r="H113" s="32" t="s">
        <v>223</v>
      </c>
      <c r="I113" s="35">
        <v>4896</v>
      </c>
      <c r="J113" s="35" t="s">
        <v>35</v>
      </c>
      <c r="K113" s="11" t="s">
        <v>32</v>
      </c>
      <c r="L113" s="16"/>
      <c r="M113" s="20"/>
      <c r="N113" s="8"/>
      <c r="O113" s="41">
        <f t="shared" si="3"/>
        <v>0</v>
      </c>
      <c r="P113" s="20"/>
      <c r="Q113" s="20"/>
      <c r="R113" s="8"/>
      <c r="S113" s="8"/>
      <c r="T113">
        <v>4</v>
      </c>
    </row>
    <row r="114" spans="1:20" x14ac:dyDescent="0.25">
      <c r="A114">
        <v>13</v>
      </c>
      <c r="B114">
        <v>27</v>
      </c>
      <c r="C114">
        <v>2024</v>
      </c>
      <c r="D114" s="5" t="s">
        <v>224</v>
      </c>
      <c r="G114" s="11">
        <v>128</v>
      </c>
      <c r="H114" s="32" t="s">
        <v>225</v>
      </c>
      <c r="I114" s="35">
        <v>120</v>
      </c>
      <c r="J114" s="35" t="s">
        <v>35</v>
      </c>
      <c r="K114" s="11" t="s">
        <v>32</v>
      </c>
      <c r="L114" s="16"/>
      <c r="M114" s="20"/>
      <c r="N114" s="8"/>
      <c r="O114" s="41">
        <f t="shared" si="3"/>
        <v>0</v>
      </c>
      <c r="P114" s="20"/>
      <c r="Q114" s="20"/>
      <c r="R114" s="8"/>
      <c r="S114" s="8"/>
      <c r="T114">
        <v>4</v>
      </c>
    </row>
    <row r="115" spans="1:20" x14ac:dyDescent="0.25">
      <c r="A115">
        <v>13</v>
      </c>
      <c r="B115">
        <v>27</v>
      </c>
      <c r="C115">
        <v>2024</v>
      </c>
      <c r="D115" s="5" t="s">
        <v>226</v>
      </c>
      <c r="G115" s="11">
        <v>129</v>
      </c>
      <c r="H115" s="32" t="s">
        <v>227</v>
      </c>
      <c r="I115" s="35">
        <v>1300</v>
      </c>
      <c r="J115" s="35" t="s">
        <v>35</v>
      </c>
      <c r="K115" s="11" t="s">
        <v>32</v>
      </c>
      <c r="L115" s="16"/>
      <c r="M115" s="20"/>
      <c r="N115" s="8"/>
      <c r="O115" s="41">
        <f t="shared" si="3"/>
        <v>0</v>
      </c>
      <c r="P115" s="20"/>
      <c r="Q115" s="20"/>
      <c r="R115" s="8"/>
      <c r="S115" s="8"/>
      <c r="T115">
        <v>4</v>
      </c>
    </row>
    <row r="116" spans="1:20" x14ac:dyDescent="0.25">
      <c r="G116" s="25"/>
      <c r="H116" s="30" t="s">
        <v>228</v>
      </c>
      <c r="I116" s="55" t="s">
        <v>13</v>
      </c>
      <c r="J116" s="55"/>
      <c r="K116" s="7">
        <f>SUM(O118:O119)</f>
        <v>0</v>
      </c>
      <c r="L116" s="14"/>
      <c r="M116" s="18"/>
      <c r="N116" s="6"/>
      <c r="O116" s="39"/>
      <c r="P116" s="18"/>
      <c r="Q116" s="23"/>
      <c r="R116" s="8"/>
      <c r="S116" s="8"/>
      <c r="T116">
        <v>5</v>
      </c>
    </row>
    <row r="117" spans="1:20" x14ac:dyDescent="0.25">
      <c r="A117" t="s">
        <v>14</v>
      </c>
      <c r="B117" t="s">
        <v>15</v>
      </c>
      <c r="C117" t="s">
        <v>16</v>
      </c>
      <c r="D117" t="s">
        <v>17</v>
      </c>
      <c r="G117" s="26" t="s">
        <v>18</v>
      </c>
      <c r="H117" s="31" t="s">
        <v>19</v>
      </c>
      <c r="I117" s="34" t="s">
        <v>20</v>
      </c>
      <c r="J117" s="34" t="s">
        <v>21</v>
      </c>
      <c r="K117" s="10" t="s">
        <v>22</v>
      </c>
      <c r="L117" s="15" t="s">
        <v>23</v>
      </c>
      <c r="M117" s="19" t="s">
        <v>24</v>
      </c>
      <c r="N117" s="9"/>
      <c r="O117" s="40" t="s">
        <v>25</v>
      </c>
      <c r="P117" s="19" t="s">
        <v>26</v>
      </c>
      <c r="Q117" s="24" t="s">
        <v>27</v>
      </c>
      <c r="R117" s="8"/>
      <c r="S117" s="8" t="s">
        <v>28</v>
      </c>
    </row>
    <row r="118" spans="1:20" x14ac:dyDescent="0.25">
      <c r="A118">
        <v>13</v>
      </c>
      <c r="B118">
        <v>27</v>
      </c>
      <c r="C118">
        <v>2024</v>
      </c>
      <c r="D118" s="5" t="s">
        <v>229</v>
      </c>
      <c r="G118" s="11">
        <v>91</v>
      </c>
      <c r="H118" s="32" t="s">
        <v>230</v>
      </c>
      <c r="I118" s="35">
        <v>168</v>
      </c>
      <c r="J118" s="35" t="s">
        <v>35</v>
      </c>
      <c r="K118" s="11" t="s">
        <v>32</v>
      </c>
      <c r="L118" s="16"/>
      <c r="M118" s="20"/>
      <c r="N118" s="8"/>
      <c r="O118" s="41">
        <f>(IF(AND(J118&gt;0,J118&lt;=I118),J118,I118)*(L118+N118))</f>
        <v>0</v>
      </c>
      <c r="P118" s="20"/>
      <c r="Q118" s="20"/>
      <c r="R118" s="8"/>
      <c r="S118" s="8"/>
      <c r="T118">
        <v>5</v>
      </c>
    </row>
    <row r="119" spans="1:20" x14ac:dyDescent="0.25">
      <c r="A119">
        <v>13</v>
      </c>
      <c r="B119">
        <v>27</v>
      </c>
      <c r="C119">
        <v>2024</v>
      </c>
      <c r="D119" s="5" t="s">
        <v>231</v>
      </c>
      <c r="G119" s="11">
        <v>97</v>
      </c>
      <c r="H119" s="32" t="s">
        <v>232</v>
      </c>
      <c r="I119" s="35">
        <v>6194</v>
      </c>
      <c r="J119" s="35" t="s">
        <v>35</v>
      </c>
      <c r="K119" s="11" t="s">
        <v>32</v>
      </c>
      <c r="L119" s="16"/>
      <c r="M119" s="20"/>
      <c r="N119" s="8"/>
      <c r="O119" s="41">
        <f>(IF(AND(J119&gt;0,J119&lt;=I119),J119,I119)*(L119+N119))</f>
        <v>0</v>
      </c>
      <c r="P119" s="20"/>
      <c r="Q119" s="20"/>
      <c r="R119" s="8"/>
      <c r="S119" s="8"/>
      <c r="T119">
        <v>5</v>
      </c>
    </row>
    <row r="120" spans="1:20" x14ac:dyDescent="0.25">
      <c r="G120" s="25"/>
      <c r="H120" s="30" t="s">
        <v>233</v>
      </c>
      <c r="I120" s="55" t="s">
        <v>13</v>
      </c>
      <c r="J120" s="55"/>
      <c r="K120" s="7">
        <f>SUM(O122:O123)</f>
        <v>0</v>
      </c>
      <c r="L120" s="14"/>
      <c r="M120" s="18"/>
      <c r="N120" s="6"/>
      <c r="O120" s="39"/>
      <c r="P120" s="18"/>
      <c r="Q120" s="23"/>
      <c r="R120" s="8"/>
      <c r="S120" s="8"/>
      <c r="T120">
        <v>6</v>
      </c>
    </row>
    <row r="121" spans="1:20" x14ac:dyDescent="0.25">
      <c r="A121" t="s">
        <v>14</v>
      </c>
      <c r="B121" t="s">
        <v>15</v>
      </c>
      <c r="C121" t="s">
        <v>16</v>
      </c>
      <c r="D121" t="s">
        <v>17</v>
      </c>
      <c r="G121" s="26" t="s">
        <v>18</v>
      </c>
      <c r="H121" s="31" t="s">
        <v>19</v>
      </c>
      <c r="I121" s="34" t="s">
        <v>20</v>
      </c>
      <c r="J121" s="34" t="s">
        <v>21</v>
      </c>
      <c r="K121" s="10" t="s">
        <v>22</v>
      </c>
      <c r="L121" s="15" t="s">
        <v>23</v>
      </c>
      <c r="M121" s="19" t="s">
        <v>24</v>
      </c>
      <c r="N121" s="9"/>
      <c r="O121" s="40" t="s">
        <v>25</v>
      </c>
      <c r="P121" s="19" t="s">
        <v>26</v>
      </c>
      <c r="Q121" s="24" t="s">
        <v>27</v>
      </c>
      <c r="R121" s="8"/>
      <c r="S121" s="8" t="s">
        <v>28</v>
      </c>
    </row>
    <row r="122" spans="1:20" x14ac:dyDescent="0.25">
      <c r="A122">
        <v>13</v>
      </c>
      <c r="B122">
        <v>27</v>
      </c>
      <c r="C122">
        <v>2024</v>
      </c>
      <c r="D122" s="5" t="s">
        <v>234</v>
      </c>
      <c r="G122" s="11">
        <v>140</v>
      </c>
      <c r="H122" s="32" t="s">
        <v>235</v>
      </c>
      <c r="I122" s="35">
        <v>150</v>
      </c>
      <c r="J122" s="35" t="s">
        <v>35</v>
      </c>
      <c r="K122" s="11" t="s">
        <v>236</v>
      </c>
      <c r="L122" s="16"/>
      <c r="M122" s="20"/>
      <c r="N122" s="8"/>
      <c r="O122" s="41">
        <f>(IF(AND(J122&gt;0,J122&lt;=I122),J122,I122)*(L122+N122))</f>
        <v>0</v>
      </c>
      <c r="P122" s="20"/>
      <c r="Q122" s="20"/>
      <c r="R122" s="8"/>
      <c r="S122" s="8"/>
      <c r="T122">
        <v>6</v>
      </c>
    </row>
    <row r="123" spans="1:20" x14ac:dyDescent="0.25">
      <c r="A123">
        <v>13</v>
      </c>
      <c r="B123">
        <v>27</v>
      </c>
      <c r="C123">
        <v>2024</v>
      </c>
      <c r="D123" s="5" t="s">
        <v>237</v>
      </c>
      <c r="G123" s="11">
        <v>141</v>
      </c>
      <c r="H123" s="32" t="s">
        <v>238</v>
      </c>
      <c r="I123" s="35">
        <v>240</v>
      </c>
      <c r="J123" s="35" t="s">
        <v>38</v>
      </c>
      <c r="K123" s="11" t="s">
        <v>236</v>
      </c>
      <c r="L123" s="16"/>
      <c r="M123" s="20"/>
      <c r="N123" s="8"/>
      <c r="O123" s="41">
        <f>(IF(AND(J123&gt;0,J123&lt;=I123),J123,I123)*(L123+N123))</f>
        <v>0</v>
      </c>
      <c r="P123" s="20"/>
      <c r="Q123" s="20"/>
      <c r="R123" s="8"/>
      <c r="S123" s="8"/>
      <c r="T123">
        <v>6</v>
      </c>
    </row>
    <row r="124" spans="1:20" x14ac:dyDescent="0.25">
      <c r="G124" s="25"/>
      <c r="H124" s="30" t="s">
        <v>239</v>
      </c>
      <c r="I124" s="55" t="s">
        <v>13</v>
      </c>
      <c r="J124" s="55"/>
      <c r="K124" s="7">
        <f>SUM(O126:O134)</f>
        <v>0</v>
      </c>
      <c r="L124" s="14"/>
      <c r="M124" s="18"/>
      <c r="N124" s="6"/>
      <c r="O124" s="39"/>
      <c r="P124" s="18"/>
      <c r="Q124" s="23"/>
      <c r="R124" s="8"/>
      <c r="S124" s="8"/>
      <c r="T124">
        <v>7</v>
      </c>
    </row>
    <row r="125" spans="1:20" x14ac:dyDescent="0.25">
      <c r="A125" t="s">
        <v>14</v>
      </c>
      <c r="B125" t="s">
        <v>15</v>
      </c>
      <c r="C125" t="s">
        <v>16</v>
      </c>
      <c r="D125" t="s">
        <v>17</v>
      </c>
      <c r="G125" s="26" t="s">
        <v>18</v>
      </c>
      <c r="H125" s="31" t="s">
        <v>19</v>
      </c>
      <c r="I125" s="34" t="s">
        <v>20</v>
      </c>
      <c r="J125" s="34" t="s">
        <v>21</v>
      </c>
      <c r="K125" s="10" t="s">
        <v>22</v>
      </c>
      <c r="L125" s="15" t="s">
        <v>23</v>
      </c>
      <c r="M125" s="19" t="s">
        <v>24</v>
      </c>
      <c r="N125" s="9"/>
      <c r="O125" s="40" t="s">
        <v>25</v>
      </c>
      <c r="P125" s="19" t="s">
        <v>26</v>
      </c>
      <c r="Q125" s="24" t="s">
        <v>27</v>
      </c>
      <c r="R125" s="8"/>
      <c r="S125" s="8" t="s">
        <v>28</v>
      </c>
    </row>
    <row r="126" spans="1:20" x14ac:dyDescent="0.25">
      <c r="A126">
        <v>13</v>
      </c>
      <c r="B126">
        <v>27</v>
      </c>
      <c r="C126">
        <v>2024</v>
      </c>
      <c r="D126" s="5" t="s">
        <v>240</v>
      </c>
      <c r="G126" s="11">
        <v>130</v>
      </c>
      <c r="H126" s="32" t="s">
        <v>241</v>
      </c>
      <c r="I126" s="35">
        <v>498</v>
      </c>
      <c r="J126" s="35" t="s">
        <v>35</v>
      </c>
      <c r="K126" s="11" t="s">
        <v>236</v>
      </c>
      <c r="L126" s="16"/>
      <c r="M126" s="20"/>
      <c r="N126" s="8"/>
      <c r="O126" s="41">
        <f t="shared" ref="O126:O134" si="4">(IF(AND(J126&gt;0,J126&lt;=I126),J126,I126)*(L126+N126))</f>
        <v>0</v>
      </c>
      <c r="P126" s="20"/>
      <c r="Q126" s="20"/>
      <c r="R126" s="8"/>
      <c r="S126" s="8"/>
      <c r="T126">
        <v>7</v>
      </c>
    </row>
    <row r="127" spans="1:20" x14ac:dyDescent="0.25">
      <c r="A127">
        <v>13</v>
      </c>
      <c r="B127">
        <v>27</v>
      </c>
      <c r="C127">
        <v>2024</v>
      </c>
      <c r="D127" s="5" t="s">
        <v>242</v>
      </c>
      <c r="G127" s="11">
        <v>131</v>
      </c>
      <c r="H127" s="32" t="s">
        <v>243</v>
      </c>
      <c r="I127" s="35">
        <v>1820</v>
      </c>
      <c r="J127" s="35" t="s">
        <v>35</v>
      </c>
      <c r="K127" s="11" t="s">
        <v>236</v>
      </c>
      <c r="L127" s="16"/>
      <c r="M127" s="20"/>
      <c r="N127" s="8"/>
      <c r="O127" s="41">
        <f t="shared" si="4"/>
        <v>0</v>
      </c>
      <c r="P127" s="20"/>
      <c r="Q127" s="20"/>
      <c r="R127" s="8"/>
      <c r="S127" s="8"/>
      <c r="T127">
        <v>7</v>
      </c>
    </row>
    <row r="128" spans="1:20" x14ac:dyDescent="0.25">
      <c r="A128">
        <v>13</v>
      </c>
      <c r="B128">
        <v>27</v>
      </c>
      <c r="C128">
        <v>2024</v>
      </c>
      <c r="D128" s="5" t="s">
        <v>244</v>
      </c>
      <c r="G128" s="11">
        <v>132</v>
      </c>
      <c r="H128" s="32" t="s">
        <v>245</v>
      </c>
      <c r="I128" s="35">
        <v>620</v>
      </c>
      <c r="J128" s="35" t="s">
        <v>35</v>
      </c>
      <c r="K128" s="11" t="s">
        <v>236</v>
      </c>
      <c r="L128" s="16"/>
      <c r="M128" s="20"/>
      <c r="N128" s="8"/>
      <c r="O128" s="41">
        <f t="shared" si="4"/>
        <v>0</v>
      </c>
      <c r="P128" s="20"/>
      <c r="Q128" s="20"/>
      <c r="R128" s="8"/>
      <c r="S128" s="8"/>
      <c r="T128">
        <v>7</v>
      </c>
    </row>
    <row r="129" spans="1:20" x14ac:dyDescent="0.25">
      <c r="A129">
        <v>13</v>
      </c>
      <c r="B129">
        <v>27</v>
      </c>
      <c r="C129">
        <v>2024</v>
      </c>
      <c r="D129" s="5" t="s">
        <v>246</v>
      </c>
      <c r="G129" s="11">
        <v>133</v>
      </c>
      <c r="H129" s="32" t="s">
        <v>247</v>
      </c>
      <c r="I129" s="35">
        <v>460</v>
      </c>
      <c r="J129" s="35" t="s">
        <v>248</v>
      </c>
      <c r="K129" s="11" t="s">
        <v>236</v>
      </c>
      <c r="L129" s="16"/>
      <c r="M129" s="20"/>
      <c r="N129" s="8"/>
      <c r="O129" s="41">
        <f t="shared" si="4"/>
        <v>0</v>
      </c>
      <c r="P129" s="20"/>
      <c r="Q129" s="20"/>
      <c r="R129" s="8"/>
      <c r="S129" s="8"/>
      <c r="T129">
        <v>7</v>
      </c>
    </row>
    <row r="130" spans="1:20" x14ac:dyDescent="0.25">
      <c r="A130">
        <v>13</v>
      </c>
      <c r="B130">
        <v>27</v>
      </c>
      <c r="C130">
        <v>2024</v>
      </c>
      <c r="D130" s="5" t="s">
        <v>249</v>
      </c>
      <c r="G130" s="11">
        <v>134</v>
      </c>
      <c r="H130" s="32" t="s">
        <v>250</v>
      </c>
      <c r="I130" s="35">
        <v>520</v>
      </c>
      <c r="J130" s="35" t="s">
        <v>35</v>
      </c>
      <c r="K130" s="11" t="s">
        <v>236</v>
      </c>
      <c r="L130" s="16"/>
      <c r="M130" s="20"/>
      <c r="N130" s="8"/>
      <c r="O130" s="41">
        <f t="shared" si="4"/>
        <v>0</v>
      </c>
      <c r="P130" s="20"/>
      <c r="Q130" s="20"/>
      <c r="R130" s="8"/>
      <c r="S130" s="8"/>
      <c r="T130">
        <v>7</v>
      </c>
    </row>
    <row r="131" spans="1:20" x14ac:dyDescent="0.25">
      <c r="A131">
        <v>13</v>
      </c>
      <c r="B131">
        <v>27</v>
      </c>
      <c r="C131">
        <v>2024</v>
      </c>
      <c r="D131" s="5" t="s">
        <v>251</v>
      </c>
      <c r="G131" s="11">
        <v>135</v>
      </c>
      <c r="H131" s="32" t="s">
        <v>252</v>
      </c>
      <c r="I131" s="35">
        <v>750</v>
      </c>
      <c r="J131" s="35" t="s">
        <v>248</v>
      </c>
      <c r="K131" s="11" t="s">
        <v>236</v>
      </c>
      <c r="L131" s="16"/>
      <c r="M131" s="20"/>
      <c r="N131" s="8"/>
      <c r="O131" s="41">
        <f t="shared" si="4"/>
        <v>0</v>
      </c>
      <c r="P131" s="20"/>
      <c r="Q131" s="20"/>
      <c r="R131" s="8"/>
      <c r="S131" s="8"/>
      <c r="T131">
        <v>7</v>
      </c>
    </row>
    <row r="132" spans="1:20" x14ac:dyDescent="0.25">
      <c r="A132">
        <v>13</v>
      </c>
      <c r="B132">
        <v>27</v>
      </c>
      <c r="C132">
        <v>2024</v>
      </c>
      <c r="D132" s="5" t="s">
        <v>253</v>
      </c>
      <c r="G132" s="11">
        <v>137</v>
      </c>
      <c r="H132" s="32" t="s">
        <v>254</v>
      </c>
      <c r="I132" s="35">
        <v>150</v>
      </c>
      <c r="J132" s="35" t="s">
        <v>31</v>
      </c>
      <c r="K132" s="11" t="s">
        <v>236</v>
      </c>
      <c r="L132" s="16"/>
      <c r="M132" s="20"/>
      <c r="N132" s="8"/>
      <c r="O132" s="41">
        <f t="shared" si="4"/>
        <v>0</v>
      </c>
      <c r="P132" s="20"/>
      <c r="Q132" s="20"/>
      <c r="R132" s="8"/>
      <c r="S132" s="8"/>
      <c r="T132">
        <v>7</v>
      </c>
    </row>
    <row r="133" spans="1:20" x14ac:dyDescent="0.25">
      <c r="A133">
        <v>13</v>
      </c>
      <c r="B133">
        <v>27</v>
      </c>
      <c r="C133">
        <v>2024</v>
      </c>
      <c r="D133" s="5" t="s">
        <v>255</v>
      </c>
      <c r="G133" s="11">
        <v>138</v>
      </c>
      <c r="H133" s="32" t="s">
        <v>256</v>
      </c>
      <c r="I133" s="35">
        <v>200</v>
      </c>
      <c r="J133" s="35" t="s">
        <v>248</v>
      </c>
      <c r="K133" s="11" t="s">
        <v>236</v>
      </c>
      <c r="L133" s="16"/>
      <c r="M133" s="20"/>
      <c r="N133" s="8"/>
      <c r="O133" s="41">
        <f t="shared" si="4"/>
        <v>0</v>
      </c>
      <c r="P133" s="20"/>
      <c r="Q133" s="20"/>
      <c r="R133" s="8"/>
      <c r="S133" s="8"/>
      <c r="T133">
        <v>7</v>
      </c>
    </row>
    <row r="134" spans="1:20" x14ac:dyDescent="0.25">
      <c r="A134">
        <v>13</v>
      </c>
      <c r="B134">
        <v>27</v>
      </c>
      <c r="C134">
        <v>2024</v>
      </c>
      <c r="D134" s="5" t="s">
        <v>257</v>
      </c>
      <c r="G134" s="11">
        <v>139</v>
      </c>
      <c r="H134" s="32" t="s">
        <v>258</v>
      </c>
      <c r="I134" s="35">
        <v>460</v>
      </c>
      <c r="J134" s="35" t="s">
        <v>248</v>
      </c>
      <c r="K134" s="11" t="s">
        <v>236</v>
      </c>
      <c r="L134" s="16"/>
      <c r="M134" s="20"/>
      <c r="N134" s="8"/>
      <c r="O134" s="41">
        <f t="shared" si="4"/>
        <v>0</v>
      </c>
      <c r="P134" s="20"/>
      <c r="Q134" s="20"/>
      <c r="R134" s="8"/>
      <c r="S134" s="8"/>
      <c r="T134">
        <v>7</v>
      </c>
    </row>
    <row r="135" spans="1:20" x14ac:dyDescent="0.25">
      <c r="G135" s="25"/>
      <c r="H135" s="30" t="s">
        <v>259</v>
      </c>
      <c r="I135" s="55" t="s">
        <v>13</v>
      </c>
      <c r="J135" s="55"/>
      <c r="K135" s="7">
        <f>SUM(O137:O157)</f>
        <v>0</v>
      </c>
      <c r="L135" s="14"/>
      <c r="M135" s="18"/>
      <c r="N135" s="6"/>
      <c r="O135" s="39"/>
      <c r="P135" s="18"/>
      <c r="Q135" s="23"/>
      <c r="R135" s="8"/>
      <c r="S135" s="8"/>
      <c r="T135">
        <v>8</v>
      </c>
    </row>
    <row r="136" spans="1:20" x14ac:dyDescent="0.25">
      <c r="A136" t="s">
        <v>14</v>
      </c>
      <c r="B136" t="s">
        <v>15</v>
      </c>
      <c r="C136" t="s">
        <v>16</v>
      </c>
      <c r="D136" t="s">
        <v>17</v>
      </c>
      <c r="G136" s="26" t="s">
        <v>18</v>
      </c>
      <c r="H136" s="31" t="s">
        <v>19</v>
      </c>
      <c r="I136" s="34" t="s">
        <v>20</v>
      </c>
      <c r="J136" s="34" t="s">
        <v>21</v>
      </c>
      <c r="K136" s="10" t="s">
        <v>22</v>
      </c>
      <c r="L136" s="15" t="s">
        <v>23</v>
      </c>
      <c r="M136" s="19" t="s">
        <v>24</v>
      </c>
      <c r="N136" s="9"/>
      <c r="O136" s="40" t="s">
        <v>25</v>
      </c>
      <c r="P136" s="19" t="s">
        <v>26</v>
      </c>
      <c r="Q136" s="24" t="s">
        <v>27</v>
      </c>
      <c r="R136" s="8"/>
      <c r="S136" s="8" t="s">
        <v>28</v>
      </c>
    </row>
    <row r="137" spans="1:20" x14ac:dyDescent="0.25">
      <c r="A137">
        <v>13</v>
      </c>
      <c r="B137">
        <v>27</v>
      </c>
      <c r="C137">
        <v>2024</v>
      </c>
      <c r="D137" s="5" t="s">
        <v>260</v>
      </c>
      <c r="G137" s="11">
        <v>3</v>
      </c>
      <c r="H137" s="32" t="s">
        <v>261</v>
      </c>
      <c r="I137" s="35">
        <v>240</v>
      </c>
      <c r="J137" s="35" t="s">
        <v>31</v>
      </c>
      <c r="K137" s="11" t="s">
        <v>32</v>
      </c>
      <c r="L137" s="16"/>
      <c r="M137" s="20"/>
      <c r="N137" s="8"/>
      <c r="O137" s="41">
        <f t="shared" ref="O137:O157" si="5">(IF(AND(J137&gt;0,J137&lt;=I137),J137,I137)*(L137+N137))</f>
        <v>0</v>
      </c>
      <c r="P137" s="20"/>
      <c r="Q137" s="20"/>
      <c r="R137" s="8"/>
      <c r="S137" s="8"/>
      <c r="T137">
        <v>8</v>
      </c>
    </row>
    <row r="138" spans="1:20" x14ac:dyDescent="0.25">
      <c r="A138">
        <v>13</v>
      </c>
      <c r="B138">
        <v>27</v>
      </c>
      <c r="C138">
        <v>2024</v>
      </c>
      <c r="D138" s="5" t="s">
        <v>262</v>
      </c>
      <c r="G138" s="11">
        <v>7</v>
      </c>
      <c r="H138" s="32" t="s">
        <v>263</v>
      </c>
      <c r="I138" s="35">
        <v>1168</v>
      </c>
      <c r="J138" s="35" t="s">
        <v>31</v>
      </c>
      <c r="K138" s="11" t="s">
        <v>32</v>
      </c>
      <c r="L138" s="16"/>
      <c r="M138" s="20"/>
      <c r="N138" s="8"/>
      <c r="O138" s="41">
        <f t="shared" si="5"/>
        <v>0</v>
      </c>
      <c r="P138" s="20"/>
      <c r="Q138" s="20"/>
      <c r="R138" s="8"/>
      <c r="S138" s="8"/>
      <c r="T138">
        <v>8</v>
      </c>
    </row>
    <row r="139" spans="1:20" x14ac:dyDescent="0.25">
      <c r="A139">
        <v>13</v>
      </c>
      <c r="B139">
        <v>27</v>
      </c>
      <c r="C139">
        <v>2024</v>
      </c>
      <c r="D139" s="5" t="s">
        <v>264</v>
      </c>
      <c r="G139" s="11">
        <v>16</v>
      </c>
      <c r="H139" s="32" t="s">
        <v>265</v>
      </c>
      <c r="I139" s="35">
        <v>798</v>
      </c>
      <c r="J139" s="35" t="s">
        <v>31</v>
      </c>
      <c r="K139" s="11" t="s">
        <v>32</v>
      </c>
      <c r="L139" s="16"/>
      <c r="M139" s="20"/>
      <c r="N139" s="8"/>
      <c r="O139" s="41">
        <f t="shared" si="5"/>
        <v>0</v>
      </c>
      <c r="P139" s="20"/>
      <c r="Q139" s="20"/>
      <c r="R139" s="8"/>
      <c r="S139" s="8"/>
      <c r="T139">
        <v>8</v>
      </c>
    </row>
    <row r="140" spans="1:20" x14ac:dyDescent="0.25">
      <c r="A140">
        <v>13</v>
      </c>
      <c r="B140">
        <v>27</v>
      </c>
      <c r="C140">
        <v>2024</v>
      </c>
      <c r="D140" s="5" t="s">
        <v>266</v>
      </c>
      <c r="G140" s="11">
        <v>18</v>
      </c>
      <c r="H140" s="32" t="s">
        <v>267</v>
      </c>
      <c r="I140" s="35">
        <v>6388</v>
      </c>
      <c r="J140" s="35" t="s">
        <v>31</v>
      </c>
      <c r="K140" s="11" t="s">
        <v>32</v>
      </c>
      <c r="L140" s="16"/>
      <c r="M140" s="20"/>
      <c r="N140" s="8"/>
      <c r="O140" s="41">
        <f t="shared" si="5"/>
        <v>0</v>
      </c>
      <c r="P140" s="20"/>
      <c r="Q140" s="20"/>
      <c r="R140" s="8"/>
      <c r="S140" s="8"/>
      <c r="T140">
        <v>8</v>
      </c>
    </row>
    <row r="141" spans="1:20" x14ac:dyDescent="0.25">
      <c r="A141">
        <v>13</v>
      </c>
      <c r="B141">
        <v>27</v>
      </c>
      <c r="C141">
        <v>2024</v>
      </c>
      <c r="D141" s="5" t="s">
        <v>268</v>
      </c>
      <c r="G141" s="11">
        <v>23</v>
      </c>
      <c r="H141" s="32" t="s">
        <v>269</v>
      </c>
      <c r="I141" s="35">
        <v>200</v>
      </c>
      <c r="J141" s="35" t="s">
        <v>31</v>
      </c>
      <c r="K141" s="11" t="s">
        <v>32</v>
      </c>
      <c r="L141" s="16"/>
      <c r="M141" s="20"/>
      <c r="N141" s="8"/>
      <c r="O141" s="41">
        <f t="shared" si="5"/>
        <v>0</v>
      </c>
      <c r="P141" s="20"/>
      <c r="Q141" s="20"/>
      <c r="R141" s="8"/>
      <c r="S141" s="8"/>
      <c r="T141">
        <v>8</v>
      </c>
    </row>
    <row r="142" spans="1:20" x14ac:dyDescent="0.25">
      <c r="A142">
        <v>13</v>
      </c>
      <c r="B142">
        <v>27</v>
      </c>
      <c r="C142">
        <v>2024</v>
      </c>
      <c r="D142" s="5" t="s">
        <v>270</v>
      </c>
      <c r="G142" s="11">
        <v>24</v>
      </c>
      <c r="H142" s="32" t="s">
        <v>271</v>
      </c>
      <c r="I142" s="35">
        <v>150</v>
      </c>
      <c r="J142" s="35" t="s">
        <v>31</v>
      </c>
      <c r="K142" s="11" t="s">
        <v>32</v>
      </c>
      <c r="L142" s="16"/>
      <c r="M142" s="20"/>
      <c r="N142" s="8"/>
      <c r="O142" s="41">
        <f t="shared" si="5"/>
        <v>0</v>
      </c>
      <c r="P142" s="20"/>
      <c r="Q142" s="20"/>
      <c r="R142" s="8"/>
      <c r="S142" s="8"/>
      <c r="T142">
        <v>8</v>
      </c>
    </row>
    <row r="143" spans="1:20" x14ac:dyDescent="0.25">
      <c r="A143">
        <v>13</v>
      </c>
      <c r="B143">
        <v>27</v>
      </c>
      <c r="C143">
        <v>2024</v>
      </c>
      <c r="D143" s="5" t="s">
        <v>272</v>
      </c>
      <c r="G143" s="11">
        <v>42</v>
      </c>
      <c r="H143" s="32" t="s">
        <v>273</v>
      </c>
      <c r="I143" s="35">
        <v>3174</v>
      </c>
      <c r="J143" s="35" t="s">
        <v>31</v>
      </c>
      <c r="K143" s="11" t="s">
        <v>32</v>
      </c>
      <c r="L143" s="16"/>
      <c r="M143" s="20"/>
      <c r="N143" s="8"/>
      <c r="O143" s="41">
        <f t="shared" si="5"/>
        <v>0</v>
      </c>
      <c r="P143" s="20"/>
      <c r="Q143" s="20"/>
      <c r="R143" s="8"/>
      <c r="S143" s="8"/>
      <c r="T143">
        <v>8</v>
      </c>
    </row>
    <row r="144" spans="1:20" x14ac:dyDescent="0.25">
      <c r="A144">
        <v>13</v>
      </c>
      <c r="B144">
        <v>27</v>
      </c>
      <c r="C144">
        <v>2024</v>
      </c>
      <c r="D144" s="5" t="s">
        <v>274</v>
      </c>
      <c r="G144" s="11">
        <v>43</v>
      </c>
      <c r="H144" s="32" t="s">
        <v>275</v>
      </c>
      <c r="I144" s="35">
        <v>342</v>
      </c>
      <c r="J144" s="35" t="s">
        <v>31</v>
      </c>
      <c r="K144" s="11" t="s">
        <v>32</v>
      </c>
      <c r="L144" s="16"/>
      <c r="M144" s="20"/>
      <c r="N144" s="8"/>
      <c r="O144" s="41">
        <f t="shared" si="5"/>
        <v>0</v>
      </c>
      <c r="P144" s="20"/>
      <c r="Q144" s="20"/>
      <c r="R144" s="8"/>
      <c r="S144" s="8"/>
      <c r="T144">
        <v>8</v>
      </c>
    </row>
    <row r="145" spans="1:20" x14ac:dyDescent="0.25">
      <c r="A145">
        <v>13</v>
      </c>
      <c r="B145">
        <v>27</v>
      </c>
      <c r="C145">
        <v>2024</v>
      </c>
      <c r="D145" s="5" t="s">
        <v>276</v>
      </c>
      <c r="G145" s="11">
        <v>50</v>
      </c>
      <c r="H145" s="32" t="s">
        <v>277</v>
      </c>
      <c r="I145" s="35">
        <v>200</v>
      </c>
      <c r="J145" s="35" t="s">
        <v>31</v>
      </c>
      <c r="K145" s="11" t="s">
        <v>32</v>
      </c>
      <c r="L145" s="16"/>
      <c r="M145" s="20"/>
      <c r="N145" s="8"/>
      <c r="O145" s="41">
        <f t="shared" si="5"/>
        <v>0</v>
      </c>
      <c r="P145" s="20"/>
      <c r="Q145" s="20"/>
      <c r="R145" s="8"/>
      <c r="S145" s="8"/>
      <c r="T145">
        <v>8</v>
      </c>
    </row>
    <row r="146" spans="1:20" x14ac:dyDescent="0.25">
      <c r="A146">
        <v>13</v>
      </c>
      <c r="B146">
        <v>27</v>
      </c>
      <c r="C146">
        <v>2024</v>
      </c>
      <c r="D146" s="5" t="s">
        <v>278</v>
      </c>
      <c r="G146" s="11">
        <v>77</v>
      </c>
      <c r="H146" s="32" t="s">
        <v>279</v>
      </c>
      <c r="I146" s="35">
        <v>120</v>
      </c>
      <c r="J146" s="35" t="s">
        <v>31</v>
      </c>
      <c r="K146" s="11" t="s">
        <v>32</v>
      </c>
      <c r="L146" s="16"/>
      <c r="M146" s="20"/>
      <c r="N146" s="8"/>
      <c r="O146" s="41">
        <f t="shared" si="5"/>
        <v>0</v>
      </c>
      <c r="P146" s="20"/>
      <c r="Q146" s="20"/>
      <c r="R146" s="8"/>
      <c r="S146" s="8"/>
      <c r="T146">
        <v>8</v>
      </c>
    </row>
    <row r="147" spans="1:20" x14ac:dyDescent="0.25">
      <c r="A147">
        <v>13</v>
      </c>
      <c r="B147">
        <v>27</v>
      </c>
      <c r="C147">
        <v>2024</v>
      </c>
      <c r="D147" s="5" t="s">
        <v>280</v>
      </c>
      <c r="G147" s="11">
        <v>93</v>
      </c>
      <c r="H147" s="32" t="s">
        <v>281</v>
      </c>
      <c r="I147" s="35">
        <v>782</v>
      </c>
      <c r="J147" s="35" t="s">
        <v>31</v>
      </c>
      <c r="K147" s="11" t="s">
        <v>32</v>
      </c>
      <c r="L147" s="16"/>
      <c r="M147" s="20"/>
      <c r="N147" s="8"/>
      <c r="O147" s="41">
        <f t="shared" si="5"/>
        <v>0</v>
      </c>
      <c r="P147" s="20"/>
      <c r="Q147" s="20"/>
      <c r="R147" s="8"/>
      <c r="S147" s="8"/>
      <c r="T147">
        <v>8</v>
      </c>
    </row>
    <row r="148" spans="1:20" x14ac:dyDescent="0.25">
      <c r="A148">
        <v>13</v>
      </c>
      <c r="B148">
        <v>27</v>
      </c>
      <c r="C148">
        <v>2024</v>
      </c>
      <c r="D148" s="5" t="s">
        <v>282</v>
      </c>
      <c r="G148" s="11">
        <v>94</v>
      </c>
      <c r="H148" s="32" t="s">
        <v>283</v>
      </c>
      <c r="I148" s="35">
        <v>722</v>
      </c>
      <c r="J148" s="35" t="s">
        <v>31</v>
      </c>
      <c r="K148" s="11" t="s">
        <v>32</v>
      </c>
      <c r="L148" s="16"/>
      <c r="M148" s="20"/>
      <c r="N148" s="8"/>
      <c r="O148" s="41">
        <f t="shared" si="5"/>
        <v>0</v>
      </c>
      <c r="P148" s="20"/>
      <c r="Q148" s="20"/>
      <c r="R148" s="8"/>
      <c r="S148" s="8"/>
      <c r="T148">
        <v>8</v>
      </c>
    </row>
    <row r="149" spans="1:20" x14ac:dyDescent="0.25">
      <c r="A149">
        <v>13</v>
      </c>
      <c r="B149">
        <v>27</v>
      </c>
      <c r="C149">
        <v>2024</v>
      </c>
      <c r="D149" s="5" t="s">
        <v>284</v>
      </c>
      <c r="G149" s="11">
        <v>103</v>
      </c>
      <c r="H149" s="32" t="s">
        <v>285</v>
      </c>
      <c r="I149" s="35">
        <v>300</v>
      </c>
      <c r="J149" s="35" t="s">
        <v>31</v>
      </c>
      <c r="K149" s="11" t="s">
        <v>32</v>
      </c>
      <c r="L149" s="16"/>
      <c r="M149" s="20"/>
      <c r="N149" s="8"/>
      <c r="O149" s="41">
        <f t="shared" si="5"/>
        <v>0</v>
      </c>
      <c r="P149" s="20"/>
      <c r="Q149" s="20"/>
      <c r="R149" s="8"/>
      <c r="S149" s="8"/>
      <c r="T149">
        <v>8</v>
      </c>
    </row>
    <row r="150" spans="1:20" x14ac:dyDescent="0.25">
      <c r="A150">
        <v>13</v>
      </c>
      <c r="B150">
        <v>27</v>
      </c>
      <c r="C150">
        <v>2024</v>
      </c>
      <c r="D150" s="5" t="s">
        <v>286</v>
      </c>
      <c r="G150" s="11">
        <v>113</v>
      </c>
      <c r="H150" s="32" t="s">
        <v>287</v>
      </c>
      <c r="I150" s="35">
        <v>300</v>
      </c>
      <c r="J150" s="35" t="s">
        <v>31</v>
      </c>
      <c r="K150" s="11" t="s">
        <v>32</v>
      </c>
      <c r="L150" s="16"/>
      <c r="M150" s="20"/>
      <c r="N150" s="8"/>
      <c r="O150" s="41">
        <f t="shared" si="5"/>
        <v>0</v>
      </c>
      <c r="P150" s="20"/>
      <c r="Q150" s="20"/>
      <c r="R150" s="8"/>
      <c r="S150" s="8"/>
      <c r="T150">
        <v>8</v>
      </c>
    </row>
    <row r="151" spans="1:20" x14ac:dyDescent="0.25">
      <c r="A151">
        <v>13</v>
      </c>
      <c r="B151">
        <v>27</v>
      </c>
      <c r="C151">
        <v>2024</v>
      </c>
      <c r="D151" s="5" t="s">
        <v>288</v>
      </c>
      <c r="G151" s="11">
        <v>114</v>
      </c>
      <c r="H151" s="32" t="s">
        <v>289</v>
      </c>
      <c r="I151" s="35">
        <v>200</v>
      </c>
      <c r="J151" s="35" t="s">
        <v>31</v>
      </c>
      <c r="K151" s="11" t="s">
        <v>32</v>
      </c>
      <c r="L151" s="16"/>
      <c r="M151" s="20"/>
      <c r="N151" s="8"/>
      <c r="O151" s="41">
        <f t="shared" si="5"/>
        <v>0</v>
      </c>
      <c r="P151" s="20"/>
      <c r="Q151" s="20"/>
      <c r="R151" s="8"/>
      <c r="S151" s="8"/>
      <c r="T151">
        <v>8</v>
      </c>
    </row>
    <row r="152" spans="1:20" x14ac:dyDescent="0.25">
      <c r="A152">
        <v>13</v>
      </c>
      <c r="B152">
        <v>27</v>
      </c>
      <c r="C152">
        <v>2024</v>
      </c>
      <c r="D152" s="5" t="s">
        <v>290</v>
      </c>
      <c r="G152" s="11">
        <v>118</v>
      </c>
      <c r="H152" s="32" t="s">
        <v>291</v>
      </c>
      <c r="I152" s="35">
        <v>254</v>
      </c>
      <c r="J152" s="35" t="s">
        <v>31</v>
      </c>
      <c r="K152" s="11" t="s">
        <v>32</v>
      </c>
      <c r="L152" s="16"/>
      <c r="M152" s="20"/>
      <c r="N152" s="8"/>
      <c r="O152" s="41">
        <f t="shared" si="5"/>
        <v>0</v>
      </c>
      <c r="P152" s="20"/>
      <c r="Q152" s="20"/>
      <c r="R152" s="8"/>
      <c r="S152" s="8"/>
      <c r="T152">
        <v>8</v>
      </c>
    </row>
    <row r="153" spans="1:20" x14ac:dyDescent="0.25">
      <c r="A153">
        <v>13</v>
      </c>
      <c r="B153">
        <v>27</v>
      </c>
      <c r="C153">
        <v>2024</v>
      </c>
      <c r="D153" s="5" t="s">
        <v>292</v>
      </c>
      <c r="G153" s="11">
        <v>119</v>
      </c>
      <c r="H153" s="32" t="s">
        <v>293</v>
      </c>
      <c r="I153" s="35">
        <v>36</v>
      </c>
      <c r="J153" s="35" t="s">
        <v>31</v>
      </c>
      <c r="K153" s="11" t="s">
        <v>32</v>
      </c>
      <c r="L153" s="16"/>
      <c r="M153" s="20"/>
      <c r="N153" s="8"/>
      <c r="O153" s="41">
        <f t="shared" si="5"/>
        <v>0</v>
      </c>
      <c r="P153" s="20"/>
      <c r="Q153" s="20"/>
      <c r="R153" s="8"/>
      <c r="S153" s="8"/>
      <c r="T153">
        <v>8</v>
      </c>
    </row>
    <row r="154" spans="1:20" x14ac:dyDescent="0.25">
      <c r="A154">
        <v>13</v>
      </c>
      <c r="B154">
        <v>27</v>
      </c>
      <c r="C154">
        <v>2024</v>
      </c>
      <c r="D154" s="5" t="s">
        <v>294</v>
      </c>
      <c r="G154" s="11">
        <v>120</v>
      </c>
      <c r="H154" s="32" t="s">
        <v>295</v>
      </c>
      <c r="I154" s="35">
        <v>36</v>
      </c>
      <c r="J154" s="35" t="s">
        <v>31</v>
      </c>
      <c r="K154" s="11" t="s">
        <v>32</v>
      </c>
      <c r="L154" s="16"/>
      <c r="M154" s="20"/>
      <c r="N154" s="8"/>
      <c r="O154" s="41">
        <f t="shared" si="5"/>
        <v>0</v>
      </c>
      <c r="P154" s="20"/>
      <c r="Q154" s="20"/>
      <c r="R154" s="8"/>
      <c r="S154" s="8"/>
      <c r="T154">
        <v>8</v>
      </c>
    </row>
    <row r="155" spans="1:20" x14ac:dyDescent="0.25">
      <c r="A155">
        <v>13</v>
      </c>
      <c r="B155">
        <v>27</v>
      </c>
      <c r="C155">
        <v>2024</v>
      </c>
      <c r="D155" s="5" t="s">
        <v>296</v>
      </c>
      <c r="G155" s="11">
        <v>124</v>
      </c>
      <c r="H155" s="32" t="s">
        <v>297</v>
      </c>
      <c r="I155" s="35">
        <v>120</v>
      </c>
      <c r="J155" s="35" t="s">
        <v>31</v>
      </c>
      <c r="K155" s="11" t="s">
        <v>32</v>
      </c>
      <c r="L155" s="16"/>
      <c r="M155" s="20"/>
      <c r="N155" s="8"/>
      <c r="O155" s="41">
        <f t="shared" si="5"/>
        <v>0</v>
      </c>
      <c r="P155" s="20"/>
      <c r="Q155" s="20"/>
      <c r="R155" s="8"/>
      <c r="S155" s="8"/>
      <c r="T155">
        <v>8</v>
      </c>
    </row>
    <row r="156" spans="1:20" x14ac:dyDescent="0.25">
      <c r="A156">
        <v>13</v>
      </c>
      <c r="B156">
        <v>27</v>
      </c>
      <c r="C156">
        <v>2024</v>
      </c>
      <c r="D156" s="5" t="s">
        <v>298</v>
      </c>
      <c r="G156" s="11">
        <v>126</v>
      </c>
      <c r="H156" s="32" t="s">
        <v>299</v>
      </c>
      <c r="I156" s="35">
        <v>3982</v>
      </c>
      <c r="J156" s="35" t="s">
        <v>31</v>
      </c>
      <c r="K156" s="11" t="s">
        <v>32</v>
      </c>
      <c r="L156" s="16"/>
      <c r="M156" s="20"/>
      <c r="N156" s="8"/>
      <c r="O156" s="41">
        <f t="shared" si="5"/>
        <v>0</v>
      </c>
      <c r="P156" s="20"/>
      <c r="Q156" s="20"/>
      <c r="R156" s="8"/>
      <c r="S156" s="8"/>
      <c r="T156">
        <v>8</v>
      </c>
    </row>
    <row r="157" spans="1:20" x14ac:dyDescent="0.25">
      <c r="A157">
        <v>13</v>
      </c>
      <c r="B157">
        <v>27</v>
      </c>
      <c r="C157">
        <v>2024</v>
      </c>
      <c r="D157" s="5" t="s">
        <v>300</v>
      </c>
      <c r="G157" s="11">
        <v>127</v>
      </c>
      <c r="H157" s="32" t="s">
        <v>301</v>
      </c>
      <c r="I157" s="35">
        <v>150</v>
      </c>
      <c r="J157" s="35" t="s">
        <v>31</v>
      </c>
      <c r="K157" s="11" t="s">
        <v>32</v>
      </c>
      <c r="L157" s="16"/>
      <c r="M157" s="20"/>
      <c r="N157" s="8"/>
      <c r="O157" s="41">
        <f t="shared" si="5"/>
        <v>0</v>
      </c>
      <c r="P157" s="20"/>
      <c r="Q157" s="20"/>
      <c r="R157" s="8"/>
      <c r="S157" s="8"/>
      <c r="T157">
        <v>8</v>
      </c>
    </row>
    <row r="158" spans="1:20" x14ac:dyDescent="0.25">
      <c r="G158" s="25"/>
      <c r="H158" s="30" t="s">
        <v>302</v>
      </c>
      <c r="I158" s="55" t="s">
        <v>13</v>
      </c>
      <c r="J158" s="55"/>
      <c r="K158" s="7">
        <f>SUM(O160:O173)</f>
        <v>0</v>
      </c>
      <c r="L158" s="14"/>
      <c r="M158" s="18"/>
      <c r="N158" s="6"/>
      <c r="O158" s="39"/>
      <c r="P158" s="18"/>
      <c r="Q158" s="23"/>
      <c r="R158" s="8"/>
      <c r="S158" s="8"/>
      <c r="T158">
        <v>9</v>
      </c>
    </row>
    <row r="159" spans="1:20" x14ac:dyDescent="0.25">
      <c r="A159" t="s">
        <v>14</v>
      </c>
      <c r="B159" t="s">
        <v>15</v>
      </c>
      <c r="C159" t="s">
        <v>16</v>
      </c>
      <c r="D159" t="s">
        <v>17</v>
      </c>
      <c r="G159" s="26" t="s">
        <v>18</v>
      </c>
      <c r="H159" s="31" t="s">
        <v>19</v>
      </c>
      <c r="I159" s="34" t="s">
        <v>20</v>
      </c>
      <c r="J159" s="34" t="s">
        <v>21</v>
      </c>
      <c r="K159" s="10" t="s">
        <v>22</v>
      </c>
      <c r="L159" s="15" t="s">
        <v>23</v>
      </c>
      <c r="M159" s="19" t="s">
        <v>24</v>
      </c>
      <c r="N159" s="9"/>
      <c r="O159" s="40" t="s">
        <v>25</v>
      </c>
      <c r="P159" s="19" t="s">
        <v>26</v>
      </c>
      <c r="Q159" s="24" t="s">
        <v>27</v>
      </c>
      <c r="R159" s="8"/>
      <c r="S159" s="8" t="s">
        <v>28</v>
      </c>
    </row>
    <row r="160" spans="1:20" x14ac:dyDescent="0.25">
      <c r="A160">
        <v>13</v>
      </c>
      <c r="B160">
        <v>27</v>
      </c>
      <c r="C160">
        <v>2024</v>
      </c>
      <c r="D160" s="5" t="s">
        <v>303</v>
      </c>
      <c r="G160" s="11">
        <v>1</v>
      </c>
      <c r="H160" s="32" t="s">
        <v>304</v>
      </c>
      <c r="I160" s="35">
        <v>306</v>
      </c>
      <c r="J160" s="35" t="s">
        <v>31</v>
      </c>
      <c r="K160" s="11" t="s">
        <v>32</v>
      </c>
      <c r="L160" s="16"/>
      <c r="M160" s="20"/>
      <c r="N160" s="8"/>
      <c r="O160" s="41">
        <f t="shared" ref="O160:O173" si="6">(IF(AND(J160&gt;0,J160&lt;=I160),J160,I160)*(L160+N160))</f>
        <v>0</v>
      </c>
      <c r="P160" s="20"/>
      <c r="Q160" s="20"/>
      <c r="R160" s="8"/>
      <c r="S160" s="8"/>
      <c r="T160">
        <v>9</v>
      </c>
    </row>
    <row r="161" spans="1:20" x14ac:dyDescent="0.25">
      <c r="A161">
        <v>13</v>
      </c>
      <c r="B161">
        <v>27</v>
      </c>
      <c r="C161">
        <v>2024</v>
      </c>
      <c r="D161" s="5" t="s">
        <v>305</v>
      </c>
      <c r="G161" s="11">
        <v>2</v>
      </c>
      <c r="H161" s="32" t="s">
        <v>306</v>
      </c>
      <c r="I161" s="35">
        <v>3444</v>
      </c>
      <c r="J161" s="35" t="s">
        <v>31</v>
      </c>
      <c r="K161" s="11" t="s">
        <v>32</v>
      </c>
      <c r="L161" s="16"/>
      <c r="M161" s="20"/>
      <c r="N161" s="8"/>
      <c r="O161" s="41">
        <f t="shared" si="6"/>
        <v>0</v>
      </c>
      <c r="P161" s="20"/>
      <c r="Q161" s="20"/>
      <c r="R161" s="8"/>
      <c r="S161" s="8"/>
      <c r="T161">
        <v>9</v>
      </c>
    </row>
    <row r="162" spans="1:20" x14ac:dyDescent="0.25">
      <c r="A162">
        <v>13</v>
      </c>
      <c r="B162">
        <v>27</v>
      </c>
      <c r="C162">
        <v>2024</v>
      </c>
      <c r="D162" s="5" t="s">
        <v>307</v>
      </c>
      <c r="G162" s="11">
        <v>15</v>
      </c>
      <c r="H162" s="32" t="s">
        <v>308</v>
      </c>
      <c r="I162" s="35">
        <v>20196</v>
      </c>
      <c r="J162" s="35" t="s">
        <v>31</v>
      </c>
      <c r="K162" s="11" t="s">
        <v>32</v>
      </c>
      <c r="L162" s="16"/>
      <c r="M162" s="20"/>
      <c r="N162" s="8"/>
      <c r="O162" s="41">
        <f t="shared" si="6"/>
        <v>0</v>
      </c>
      <c r="P162" s="20"/>
      <c r="Q162" s="20"/>
      <c r="R162" s="8"/>
      <c r="S162" s="8"/>
      <c r="T162">
        <v>9</v>
      </c>
    </row>
    <row r="163" spans="1:20" x14ac:dyDescent="0.25">
      <c r="A163">
        <v>13</v>
      </c>
      <c r="B163">
        <v>27</v>
      </c>
      <c r="C163">
        <v>2024</v>
      </c>
      <c r="D163" s="5" t="s">
        <v>309</v>
      </c>
      <c r="G163" s="11">
        <v>40</v>
      </c>
      <c r="H163" s="32" t="s">
        <v>310</v>
      </c>
      <c r="I163" s="35">
        <v>1060</v>
      </c>
      <c r="J163" s="35" t="s">
        <v>31</v>
      </c>
      <c r="K163" s="11" t="s">
        <v>32</v>
      </c>
      <c r="L163" s="16"/>
      <c r="M163" s="20"/>
      <c r="N163" s="8"/>
      <c r="O163" s="41">
        <f t="shared" si="6"/>
        <v>0</v>
      </c>
      <c r="P163" s="20"/>
      <c r="Q163" s="20"/>
      <c r="R163" s="8"/>
      <c r="S163" s="8"/>
      <c r="T163">
        <v>9</v>
      </c>
    </row>
    <row r="164" spans="1:20" x14ac:dyDescent="0.25">
      <c r="A164">
        <v>13</v>
      </c>
      <c r="B164">
        <v>27</v>
      </c>
      <c r="C164">
        <v>2024</v>
      </c>
      <c r="D164" s="5" t="s">
        <v>311</v>
      </c>
      <c r="G164" s="11">
        <v>76</v>
      </c>
      <c r="H164" s="32" t="s">
        <v>312</v>
      </c>
      <c r="I164" s="35">
        <v>1132</v>
      </c>
      <c r="J164" s="35" t="s">
        <v>31</v>
      </c>
      <c r="K164" s="11" t="s">
        <v>32</v>
      </c>
      <c r="L164" s="16"/>
      <c r="M164" s="20"/>
      <c r="N164" s="8"/>
      <c r="O164" s="41">
        <f t="shared" si="6"/>
        <v>0</v>
      </c>
      <c r="P164" s="20"/>
      <c r="Q164" s="20"/>
      <c r="R164" s="8"/>
      <c r="S164" s="8"/>
      <c r="T164">
        <v>9</v>
      </c>
    </row>
    <row r="165" spans="1:20" x14ac:dyDescent="0.25">
      <c r="A165">
        <v>13</v>
      </c>
      <c r="B165">
        <v>27</v>
      </c>
      <c r="C165">
        <v>2024</v>
      </c>
      <c r="D165" s="5" t="s">
        <v>313</v>
      </c>
      <c r="G165" s="11">
        <v>78</v>
      </c>
      <c r="H165" s="32" t="s">
        <v>314</v>
      </c>
      <c r="I165" s="35">
        <v>12292</v>
      </c>
      <c r="J165" s="35" t="s">
        <v>31</v>
      </c>
      <c r="K165" s="11" t="s">
        <v>32</v>
      </c>
      <c r="L165" s="16"/>
      <c r="M165" s="20"/>
      <c r="N165" s="8"/>
      <c r="O165" s="41">
        <f t="shared" si="6"/>
        <v>0</v>
      </c>
      <c r="P165" s="20"/>
      <c r="Q165" s="20"/>
      <c r="R165" s="8"/>
      <c r="S165" s="8"/>
      <c r="T165">
        <v>9</v>
      </c>
    </row>
    <row r="166" spans="1:20" x14ac:dyDescent="0.25">
      <c r="A166">
        <v>13</v>
      </c>
      <c r="B166">
        <v>27</v>
      </c>
      <c r="C166">
        <v>2024</v>
      </c>
      <c r="D166" s="5" t="s">
        <v>315</v>
      </c>
      <c r="G166" s="11">
        <v>85</v>
      </c>
      <c r="H166" s="32" t="s">
        <v>316</v>
      </c>
      <c r="I166" s="35">
        <v>5648</v>
      </c>
      <c r="J166" s="35" t="s">
        <v>31</v>
      </c>
      <c r="K166" s="11" t="s">
        <v>32</v>
      </c>
      <c r="L166" s="16"/>
      <c r="M166" s="20"/>
      <c r="N166" s="8"/>
      <c r="O166" s="41">
        <f t="shared" si="6"/>
        <v>0</v>
      </c>
      <c r="P166" s="20"/>
      <c r="Q166" s="20"/>
      <c r="R166" s="8"/>
      <c r="S166" s="8"/>
      <c r="T166">
        <v>9</v>
      </c>
    </row>
    <row r="167" spans="1:20" x14ac:dyDescent="0.25">
      <c r="A167">
        <v>13</v>
      </c>
      <c r="B167">
        <v>27</v>
      </c>
      <c r="C167">
        <v>2024</v>
      </c>
      <c r="D167" s="5" t="s">
        <v>317</v>
      </c>
      <c r="G167" s="11">
        <v>92</v>
      </c>
      <c r="H167" s="32" t="s">
        <v>318</v>
      </c>
      <c r="I167" s="35">
        <v>9420</v>
      </c>
      <c r="J167" s="35" t="s">
        <v>31</v>
      </c>
      <c r="K167" s="11" t="s">
        <v>32</v>
      </c>
      <c r="L167" s="16"/>
      <c r="M167" s="20"/>
      <c r="N167" s="8"/>
      <c r="O167" s="41">
        <f t="shared" si="6"/>
        <v>0</v>
      </c>
      <c r="P167" s="20"/>
      <c r="Q167" s="20"/>
      <c r="R167" s="8"/>
      <c r="S167" s="8"/>
      <c r="T167">
        <v>9</v>
      </c>
    </row>
    <row r="168" spans="1:20" x14ac:dyDescent="0.25">
      <c r="A168">
        <v>13</v>
      </c>
      <c r="B168">
        <v>27</v>
      </c>
      <c r="C168">
        <v>2024</v>
      </c>
      <c r="D168" s="5" t="s">
        <v>319</v>
      </c>
      <c r="G168" s="11">
        <v>95</v>
      </c>
      <c r="H168" s="32" t="s">
        <v>320</v>
      </c>
      <c r="I168" s="35">
        <v>3896</v>
      </c>
      <c r="J168" s="35" t="s">
        <v>31</v>
      </c>
      <c r="K168" s="11" t="s">
        <v>32</v>
      </c>
      <c r="L168" s="16"/>
      <c r="M168" s="20"/>
      <c r="N168" s="8"/>
      <c r="O168" s="41">
        <f t="shared" si="6"/>
        <v>0</v>
      </c>
      <c r="P168" s="20"/>
      <c r="Q168" s="20"/>
      <c r="R168" s="8"/>
      <c r="S168" s="8"/>
      <c r="T168">
        <v>9</v>
      </c>
    </row>
    <row r="169" spans="1:20" x14ac:dyDescent="0.25">
      <c r="A169">
        <v>13</v>
      </c>
      <c r="B169">
        <v>27</v>
      </c>
      <c r="C169">
        <v>2024</v>
      </c>
      <c r="D169" s="5" t="s">
        <v>321</v>
      </c>
      <c r="G169" s="11">
        <v>96</v>
      </c>
      <c r="H169" s="32" t="s">
        <v>322</v>
      </c>
      <c r="I169" s="35">
        <v>694</v>
      </c>
      <c r="J169" s="35" t="s">
        <v>31</v>
      </c>
      <c r="K169" s="11" t="s">
        <v>32</v>
      </c>
      <c r="L169" s="16"/>
      <c r="M169" s="20"/>
      <c r="N169" s="8"/>
      <c r="O169" s="41">
        <f t="shared" si="6"/>
        <v>0</v>
      </c>
      <c r="P169" s="20"/>
      <c r="Q169" s="20"/>
      <c r="R169" s="8"/>
      <c r="S169" s="8"/>
      <c r="T169">
        <v>9</v>
      </c>
    </row>
    <row r="170" spans="1:20" x14ac:dyDescent="0.25">
      <c r="A170">
        <v>13</v>
      </c>
      <c r="B170">
        <v>27</v>
      </c>
      <c r="C170">
        <v>2024</v>
      </c>
      <c r="D170" s="5" t="s">
        <v>323</v>
      </c>
      <c r="G170" s="11">
        <v>99</v>
      </c>
      <c r="H170" s="32" t="s">
        <v>324</v>
      </c>
      <c r="I170" s="35">
        <v>8840</v>
      </c>
      <c r="J170" s="35" t="s">
        <v>31</v>
      </c>
      <c r="K170" s="11" t="s">
        <v>32</v>
      </c>
      <c r="L170" s="16"/>
      <c r="M170" s="20"/>
      <c r="N170" s="8"/>
      <c r="O170" s="41">
        <f t="shared" si="6"/>
        <v>0</v>
      </c>
      <c r="P170" s="20"/>
      <c r="Q170" s="20"/>
      <c r="R170" s="8"/>
      <c r="S170" s="8"/>
      <c r="T170">
        <v>9</v>
      </c>
    </row>
    <row r="171" spans="1:20" x14ac:dyDescent="0.25">
      <c r="A171">
        <v>13</v>
      </c>
      <c r="B171">
        <v>27</v>
      </c>
      <c r="C171">
        <v>2024</v>
      </c>
      <c r="D171" s="5" t="s">
        <v>325</v>
      </c>
      <c r="G171" s="11">
        <v>100</v>
      </c>
      <c r="H171" s="32" t="s">
        <v>326</v>
      </c>
      <c r="I171" s="35">
        <v>4296</v>
      </c>
      <c r="J171" s="35" t="s">
        <v>31</v>
      </c>
      <c r="K171" s="11" t="s">
        <v>32</v>
      </c>
      <c r="L171" s="16"/>
      <c r="M171" s="20"/>
      <c r="N171" s="8"/>
      <c r="O171" s="41">
        <f t="shared" si="6"/>
        <v>0</v>
      </c>
      <c r="P171" s="20"/>
      <c r="Q171" s="20"/>
      <c r="R171" s="8"/>
      <c r="S171" s="8"/>
      <c r="T171">
        <v>9</v>
      </c>
    </row>
    <row r="172" spans="1:20" x14ac:dyDescent="0.25">
      <c r="A172">
        <v>13</v>
      </c>
      <c r="B172">
        <v>27</v>
      </c>
      <c r="C172">
        <v>2024</v>
      </c>
      <c r="D172" s="5" t="s">
        <v>327</v>
      </c>
      <c r="G172" s="11">
        <v>101</v>
      </c>
      <c r="H172" s="32" t="s">
        <v>328</v>
      </c>
      <c r="I172" s="35">
        <v>2548</v>
      </c>
      <c r="J172" s="35" t="s">
        <v>31</v>
      </c>
      <c r="K172" s="11" t="s">
        <v>32</v>
      </c>
      <c r="L172" s="16"/>
      <c r="M172" s="20"/>
      <c r="N172" s="8"/>
      <c r="O172" s="41">
        <f t="shared" si="6"/>
        <v>0</v>
      </c>
      <c r="P172" s="20"/>
      <c r="Q172" s="20"/>
      <c r="R172" s="8"/>
      <c r="S172" s="8"/>
      <c r="T172">
        <v>9</v>
      </c>
    </row>
    <row r="173" spans="1:20" x14ac:dyDescent="0.25">
      <c r="A173">
        <v>13</v>
      </c>
      <c r="B173">
        <v>27</v>
      </c>
      <c r="C173">
        <v>2024</v>
      </c>
      <c r="D173" s="5" t="s">
        <v>329</v>
      </c>
      <c r="G173" s="11">
        <v>115</v>
      </c>
      <c r="H173" s="32" t="s">
        <v>330</v>
      </c>
      <c r="I173" s="35">
        <v>1200</v>
      </c>
      <c r="J173" s="35" t="s">
        <v>31</v>
      </c>
      <c r="K173" s="11" t="s">
        <v>32</v>
      </c>
      <c r="L173" s="16"/>
      <c r="M173" s="20"/>
      <c r="N173" s="8"/>
      <c r="O173" s="41">
        <f t="shared" si="6"/>
        <v>0</v>
      </c>
      <c r="P173" s="20"/>
      <c r="Q173" s="20"/>
      <c r="R173" s="8"/>
      <c r="S173" s="8"/>
      <c r="T173">
        <v>9</v>
      </c>
    </row>
    <row r="174" spans="1:20" x14ac:dyDescent="0.25">
      <c r="G174" s="25"/>
      <c r="H174" s="30" t="s">
        <v>331</v>
      </c>
      <c r="I174" s="55" t="s">
        <v>13</v>
      </c>
      <c r="J174" s="55"/>
      <c r="K174" s="7">
        <f>SUM(O176:O176)</f>
        <v>0</v>
      </c>
      <c r="L174" s="14"/>
      <c r="M174" s="18"/>
      <c r="N174" s="6"/>
      <c r="O174" s="39"/>
      <c r="P174" s="18"/>
      <c r="Q174" s="23"/>
      <c r="R174" s="8"/>
      <c r="S174" s="8"/>
      <c r="T174">
        <v>10</v>
      </c>
    </row>
    <row r="175" spans="1:20" x14ac:dyDescent="0.25">
      <c r="A175" t="s">
        <v>14</v>
      </c>
      <c r="B175" t="s">
        <v>15</v>
      </c>
      <c r="C175" t="s">
        <v>16</v>
      </c>
      <c r="D175" t="s">
        <v>17</v>
      </c>
      <c r="G175" s="26" t="s">
        <v>18</v>
      </c>
      <c r="H175" s="31" t="s">
        <v>19</v>
      </c>
      <c r="I175" s="34" t="s">
        <v>20</v>
      </c>
      <c r="J175" s="34" t="s">
        <v>21</v>
      </c>
      <c r="K175" s="10" t="s">
        <v>22</v>
      </c>
      <c r="L175" s="15" t="s">
        <v>23</v>
      </c>
      <c r="M175" s="19" t="s">
        <v>24</v>
      </c>
      <c r="N175" s="9"/>
      <c r="O175" s="40" t="s">
        <v>25</v>
      </c>
      <c r="P175" s="19" t="s">
        <v>26</v>
      </c>
      <c r="Q175" s="24" t="s">
        <v>27</v>
      </c>
      <c r="R175" s="8"/>
      <c r="S175" s="8" t="s">
        <v>28</v>
      </c>
    </row>
    <row r="176" spans="1:20" x14ac:dyDescent="0.25">
      <c r="A176">
        <v>13</v>
      </c>
      <c r="B176">
        <v>27</v>
      </c>
      <c r="C176">
        <v>2024</v>
      </c>
      <c r="D176" s="5" t="s">
        <v>332</v>
      </c>
      <c r="G176" s="11">
        <v>136</v>
      </c>
      <c r="H176" s="32" t="s">
        <v>333</v>
      </c>
      <c r="I176" s="35">
        <v>4632</v>
      </c>
      <c r="J176" s="35" t="s">
        <v>334</v>
      </c>
      <c r="K176" s="11" t="s">
        <v>236</v>
      </c>
      <c r="L176" s="16"/>
      <c r="M176" s="20"/>
      <c r="N176" s="8"/>
      <c r="O176" s="41">
        <f>(IF(AND(J176&gt;0,J176&lt;=I176),J176,I176)*(L176+N176))</f>
        <v>0</v>
      </c>
      <c r="P176" s="20"/>
      <c r="Q176" s="20"/>
      <c r="R176" s="8"/>
      <c r="S176" s="8"/>
      <c r="T176">
        <v>10</v>
      </c>
    </row>
    <row r="177" spans="7:20" x14ac:dyDescent="0.25">
      <c r="G177" s="11"/>
      <c r="H177" s="32"/>
      <c r="I177" s="35"/>
      <c r="J177" s="35"/>
      <c r="K177" s="11"/>
      <c r="L177" s="16"/>
      <c r="M177" s="20"/>
      <c r="N177" s="8"/>
      <c r="O177" s="22"/>
      <c r="P177" s="20"/>
      <c r="Q177" s="20"/>
      <c r="R177" s="8"/>
      <c r="S177" s="8"/>
    </row>
    <row r="178" spans="7:20" x14ac:dyDescent="0.25">
      <c r="H178" s="27"/>
      <c r="L178" s="42" t="s">
        <v>335</v>
      </c>
      <c r="N178" s="43"/>
      <c r="O178" s="44">
        <f>SUM(O10:O176)</f>
        <v>0</v>
      </c>
      <c r="T178" t="s">
        <v>336</v>
      </c>
    </row>
    <row r="179" spans="7:20" ht="15.75" thickBot="1" x14ac:dyDescent="0.3">
      <c r="H179" s="27"/>
    </row>
    <row r="180" spans="7:20" x14ac:dyDescent="0.25">
      <c r="H180" s="27"/>
      <c r="P180" s="51" t="s">
        <v>340</v>
      </c>
      <c r="Q180" s="52"/>
    </row>
    <row r="181" spans="7:20" x14ac:dyDescent="0.25">
      <c r="H181" s="27" t="s">
        <v>337</v>
      </c>
      <c r="I181" s="47"/>
      <c r="P181" s="50"/>
      <c r="Q181" s="49"/>
    </row>
    <row r="182" spans="7:20" x14ac:dyDescent="0.25">
      <c r="H182" s="27" t="s">
        <v>338</v>
      </c>
      <c r="I182" s="47"/>
      <c r="P182" s="50"/>
      <c r="Q182" s="49"/>
    </row>
    <row r="183" spans="7:20" x14ac:dyDescent="0.25">
      <c r="H183" s="27" t="s">
        <v>339</v>
      </c>
      <c r="I183" s="47"/>
      <c r="P183" s="50"/>
      <c r="Q183" s="49"/>
    </row>
    <row r="184" spans="7:20" x14ac:dyDescent="0.25">
      <c r="H184" s="27"/>
      <c r="I184" s="47"/>
      <c r="P184" s="50"/>
      <c r="Q184" s="49"/>
    </row>
    <row r="185" spans="7:20" x14ac:dyDescent="0.25">
      <c r="H185" s="27"/>
      <c r="I185" s="48"/>
      <c r="P185" s="50"/>
      <c r="Q185" s="49"/>
    </row>
    <row r="186" spans="7:20" x14ac:dyDescent="0.25">
      <c r="H186" s="27"/>
      <c r="I186" s="12"/>
      <c r="P186" s="50"/>
      <c r="Q186" s="49"/>
    </row>
    <row r="187" spans="7:20" x14ac:dyDescent="0.25">
      <c r="H187" s="27"/>
      <c r="I187" s="12"/>
      <c r="P187" s="50"/>
      <c r="Q187" s="49"/>
    </row>
    <row r="188" spans="7:20" x14ac:dyDescent="0.25">
      <c r="P188" s="50"/>
      <c r="Q188" s="49"/>
    </row>
    <row r="189" spans="7:20" ht="15.75" thickBot="1" x14ac:dyDescent="0.3">
      <c r="P189" s="53" t="s">
        <v>341</v>
      </c>
      <c r="Q189" s="54"/>
    </row>
  </sheetData>
  <sheetProtection password="B431" sheet="1" objects="1" scenarios="1"/>
  <mergeCells count="10">
    <mergeCell ref="I124:J124"/>
    <mergeCell ref="I135:J135"/>
    <mergeCell ref="I158:J158"/>
    <mergeCell ref="I174:J174"/>
    <mergeCell ref="I16:J16"/>
    <mergeCell ref="I56:J56"/>
    <mergeCell ref="I74:J74"/>
    <mergeCell ref="I94:J94"/>
    <mergeCell ref="I116:J116"/>
    <mergeCell ref="I120:J120"/>
  </mergeCells>
  <pageMargins left="0.196850393700787" right="0.196850393700787" top="0.39370078740157499" bottom="0.39370078740157499" header="0.511811023622047" footer="0.196850393700787"/>
  <pageSetup paperSize="9" orientation="landscape" r:id="rId1"/>
  <headerFooter>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2024-11-28T18:31:48Z</dcterms:created>
  <dcterms:modified xsi:type="dcterms:W3CDTF">2024-11-28T18:33:43Z</dcterms:modified>
</cp:coreProperties>
</file>