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<sst xmlns="http://schemas.openxmlformats.org/spreadsheetml/2006/main" count="1646" uniqueCount="703">
  <si>
    <t>MUNICIPIO DE SAO LOURENCO DA SERRA
CNPJ: 59.058.131/0001-72</t>
  </si>
  <si>
    <t>PL</t>
  </si>
  <si>
    <t>PP</t>
  </si>
  <si>
    <t>R</t>
  </si>
  <si>
    <t>DIGITAÇÃO ELETRÔNICA DA PROPOSTA</t>
  </si>
  <si>
    <t>PREGÃO PRESENCIAL</t>
  </si>
  <si>
    <t>SEQUENCIA: 8</t>
  </si>
  <si>
    <t>Data Abertura: 20/05/2023 Hrs: 08:30</t>
  </si>
  <si>
    <t>Local Entrega: DEPARTAMENTO DE SAUDE, RUA HONORIO AUGUSTO DE CAMARGO, 05</t>
  </si>
  <si>
    <t xml:space="preserve">Observação: </t>
  </si>
  <si>
    <t>NOME / RAZÃO SOCIAL</t>
  </si>
  <si>
    <t>CPF/CNPJ</t>
  </si>
  <si>
    <t>LOTE 1 - LOTE 01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</si>
  <si>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</si>
  <si>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</si>
  <si>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</si>
  <si>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</si>
  <si>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</si>
  <si>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</si>
  <si>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</si>
  <si>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</si>
  <si>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</si>
  <si>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</si>
  <si>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</si>
  <si>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</si>
  <si>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</si>
  <si>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</si>
  <si>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</si>
  <si>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</si>
  <si>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01.00062</t>
  </si>
  <si>
    <t>CLORIDRATO DE METOCLOPRAMIDA 10MG 2ML</t>
  </si>
  <si>
    <t>AM</t>
  </si>
  <si>
    <t>Aberta</t>
  </si>
  <si>
    <t>41.00005</t>
  </si>
  <si>
    <t>DIMENIDRATO 25mg/ml + CLORIDRATO DE PIRIDOXINA 5mg/ml</t>
  </si>
  <si>
    <t>FRS</t>
  </si>
  <si>
    <t>41.00006</t>
  </si>
  <si>
    <t>DIMENIDRINATO 3mg/ml + CLORIDRATO DE  PIRIDOXINA 5mg/ml + GLICOSE 100mg/ml + FRUTOSE 100mg/ml</t>
  </si>
  <si>
    <t>41.00007</t>
  </si>
  <si>
    <t>DIMENIDRINATO 50mg + CLORIDRATO DE PIRIDOXINA 50mg/1ml</t>
  </si>
  <si>
    <t>41.00004</t>
  </si>
  <si>
    <t>METOCLOPRAMINA 10mg</t>
  </si>
  <si>
    <t>COM</t>
  </si>
  <si>
    <t>41.00003</t>
  </si>
  <si>
    <t>ONDASETRONA 2mg (VONAU)</t>
  </si>
  <si>
    <t>LOTE 2 - LOTE 02</t>
  </si>
  <si>
    <t>41.00016</t>
  </si>
  <si>
    <t>ACETADO DE RETINOL 50.000ui/ml E COLECALCIFEROL 10.000ui/ml GOTAS</t>
  </si>
  <si>
    <t>01.00433</t>
  </si>
  <si>
    <t>ACIDO FOLICO 5 MG COMP.</t>
  </si>
  <si>
    <t>41.00015</t>
  </si>
  <si>
    <t>ÁCIDO FOLINICO 15mg</t>
  </si>
  <si>
    <t>41.00021</t>
  </si>
  <si>
    <t>CLORIDRATO DE TIAMINA 100mg/1ml</t>
  </si>
  <si>
    <t>41.00008</t>
  </si>
  <si>
    <t>CLORIDRATO DE TIAMINA 300mg</t>
  </si>
  <si>
    <t>41.00022</t>
  </si>
  <si>
    <t>CLORTALIDONA;AZILSARTANA MEDOXOMILA POTÁSSICA 40mg + 25mg</t>
  </si>
  <si>
    <t>41.00011</t>
  </si>
  <si>
    <t>COMPLEXO B INJETÁVEL 1ml</t>
  </si>
  <si>
    <t>41.00013</t>
  </si>
  <si>
    <t>FITOMENADIONA 10mg/ 1ml IM</t>
  </si>
  <si>
    <t>41.00014</t>
  </si>
  <si>
    <t>ÓLEO MINERAL 100ml</t>
  </si>
  <si>
    <t>41.00017</t>
  </si>
  <si>
    <t>POLIVITAMINICO GOTAS</t>
  </si>
  <si>
    <t xml:space="preserve">FRS </t>
  </si>
  <si>
    <t>41.00019</t>
  </si>
  <si>
    <t>SULFATO FERROSO 25mg/ml</t>
  </si>
  <si>
    <t>41.00020</t>
  </si>
  <si>
    <t>SULFATO FERROSO 40mg</t>
  </si>
  <si>
    <t>41.00018</t>
  </si>
  <si>
    <t>VITAMINA A+D+ÓXIDO DE ZINCO POMADA</t>
  </si>
  <si>
    <t>TUB</t>
  </si>
  <si>
    <t>41.00010</t>
  </si>
  <si>
    <t>VITAMINA C 500mg/5ml</t>
  </si>
  <si>
    <t>41.00009</t>
  </si>
  <si>
    <t>VITAMINA C GOTAS</t>
  </si>
  <si>
    <t>41.00012</t>
  </si>
  <si>
    <t>VITAMINAS DO COMPLEXO B 20 CP</t>
  </si>
  <si>
    <t>LOTE 3 - LOTE 03</t>
  </si>
  <si>
    <t>41.00023</t>
  </si>
  <si>
    <t>CIMETIDINA 150mg/ml</t>
  </si>
  <si>
    <t>Reservada</t>
  </si>
  <si>
    <t>41.00029</t>
  </si>
  <si>
    <t>CLOPIDOGREL 75mg</t>
  </si>
  <si>
    <t>41.00030</t>
  </si>
  <si>
    <t>ENOXAPARINA  40mg/4ml SUBCUTÂNEA</t>
  </si>
  <si>
    <t>41.00031</t>
  </si>
  <si>
    <t>ENOXAPARINA 60mg/0,6ml SUBCUTÂNEA</t>
  </si>
  <si>
    <t>41.00033</t>
  </si>
  <si>
    <t>HEPARINA SÓDICA 5.000ui 0,25ml - SUBCUTÂNEA</t>
  </si>
  <si>
    <t>41.00032</t>
  </si>
  <si>
    <t>HEPARINA SÓDICA 5.000uui/ 5mL</t>
  </si>
  <si>
    <t>41.00025</t>
  </si>
  <si>
    <t>HIDROXIDO DE ALUMINIO SUSPENSÃO ORAL</t>
  </si>
  <si>
    <t>41.00026</t>
  </si>
  <si>
    <t>OMEPRAZOL 20mg</t>
  </si>
  <si>
    <t>CAP</t>
  </si>
  <si>
    <t>41.00024</t>
  </si>
  <si>
    <t>OMEPRAZOL 40mg/ml</t>
  </si>
  <si>
    <t>41.00027</t>
  </si>
  <si>
    <t>PAPAÍNA 10% 100ml</t>
  </si>
  <si>
    <t>41.00028</t>
  </si>
  <si>
    <t>PAPAÍNA 2% 100ml</t>
  </si>
  <si>
    <t>41.00034</t>
  </si>
  <si>
    <t>VARFARINA SÓDICA 5mg</t>
  </si>
  <si>
    <t xml:space="preserve">LOTE 4 - LOTE 04 </t>
  </si>
  <si>
    <t>41.00037</t>
  </si>
  <si>
    <t>AMINOFILINA 100mg</t>
  </si>
  <si>
    <t>41.00036</t>
  </si>
  <si>
    <t>AMINOFILINA 24mg/ml</t>
  </si>
  <si>
    <t>41.00038</t>
  </si>
  <si>
    <t>BROMETO DE IPATRÓPICO 0,025% - 20ml</t>
  </si>
  <si>
    <t>01.01360</t>
  </si>
  <si>
    <t>BROMIDRATO DE FENOTEROL 5MG 20ML</t>
  </si>
  <si>
    <t>41.00042</t>
  </si>
  <si>
    <t>EPINEFRINA 1.0000000ui</t>
  </si>
  <si>
    <t>41.00039</t>
  </si>
  <si>
    <t>LEVOFLOXACINO 50mg/ml</t>
  </si>
  <si>
    <t>BOL</t>
  </si>
  <si>
    <t>41.00040</t>
  </si>
  <si>
    <t>NALOXONA HIDROC 0,4mg/ml</t>
  </si>
  <si>
    <t>41.00043</t>
  </si>
  <si>
    <t>SULBUTAMOL 2mg/5ml 0,40% XAROPE</t>
  </si>
  <si>
    <t>41.00044</t>
  </si>
  <si>
    <t>SULBUTAMOL, SULFATO 100mcg/dose</t>
  </si>
  <si>
    <t>41.00041</t>
  </si>
  <si>
    <t>SULFATO DE EFEDRINA 50mg/ml</t>
  </si>
  <si>
    <t>41.00045</t>
  </si>
  <si>
    <t>SULFATO DE TERBUTALINA 0,5mg/ml - 2ml</t>
  </si>
  <si>
    <t>LOTE 5 - LOTE 05</t>
  </si>
  <si>
    <t>41.00047</t>
  </si>
  <si>
    <t>ACETILCISTEÍNA 20mg/ml SOLUÇÃO ORAL</t>
  </si>
  <si>
    <t>41.00046</t>
  </si>
  <si>
    <t>ACETILCISTEÍNA 40mg/ml SOLUÇÃO ORAL</t>
  </si>
  <si>
    <t>01.00437</t>
  </si>
  <si>
    <t>ALENDRONATO DE SODIO 70MG</t>
  </si>
  <si>
    <t>41.00049</t>
  </si>
  <si>
    <t>CARBONATO DE CÁLCIO + COLECALCIFEROL 500mg+400ui</t>
  </si>
  <si>
    <t>41.00050</t>
  </si>
  <si>
    <t>CLORIDRATO DE PROMETAZINA 25mg</t>
  </si>
  <si>
    <t>41.00051</t>
  </si>
  <si>
    <t>CLORIDRATO DE PROMETAZINA 50mg/2ml</t>
  </si>
  <si>
    <t>01.01411</t>
  </si>
  <si>
    <t>DEXAMETASONA 0,1MG/ML ELIXIR</t>
  </si>
  <si>
    <t>01.00087</t>
  </si>
  <si>
    <t>DEXAMETASONA 4 MG/ML. 2,5 ML.</t>
  </si>
  <si>
    <t>41.00053</t>
  </si>
  <si>
    <t>DEXAMETAZONA 0,1% CREME 10gr</t>
  </si>
  <si>
    <t>41.00055</t>
  </si>
  <si>
    <t>DEXCLORFENIRAMINA, MALEATO 0,4mg/ml SOLUÇÃO ORAL 100ml</t>
  </si>
  <si>
    <t>41.00056</t>
  </si>
  <si>
    <t>DEXCLORFENIRAMINA, MALEATO 2mg</t>
  </si>
  <si>
    <t>41.00048</t>
  </si>
  <si>
    <t>ENANTATO DE NORETISTERONA 50mg/ml + VALERATODE ESTRADIOL 5mg/ml</t>
  </si>
  <si>
    <t>41.00057</t>
  </si>
  <si>
    <t>FENOTEROL BROMIDRATO 5mg/ml</t>
  </si>
  <si>
    <t>S.NEB</t>
  </si>
  <si>
    <t>41.00054</t>
  </si>
  <si>
    <t>FOSFATO SÓDICO DE PREDNISOLONA 4,04mg/ml (EQUIVALENTE A 3mg/ml DE PREDNISOLONA)</t>
  </si>
  <si>
    <t>01.01251</t>
  </si>
  <si>
    <t>HIDROCORTISONA DE 100 MG</t>
  </si>
  <si>
    <t>F-A</t>
  </si>
  <si>
    <t>01.01252</t>
  </si>
  <si>
    <t>HIDROCORTISONA DE 500 MG</t>
  </si>
  <si>
    <t>41.00052</t>
  </si>
  <si>
    <t>LORATADINA 10mg</t>
  </si>
  <si>
    <t>01.01497</t>
  </si>
  <si>
    <t>LORATADINA 1MG/ML SOLUCAO ORAL</t>
  </si>
  <si>
    <t>01.00553</t>
  </si>
  <si>
    <t>PREDNISONA 5MG</t>
  </si>
  <si>
    <t>01.00555</t>
  </si>
  <si>
    <t>PREDNISONA C/20 MG.</t>
  </si>
  <si>
    <t>LOTE 6 - LOTE 06</t>
  </si>
  <si>
    <t>41.00058</t>
  </si>
  <si>
    <t>ADENOSINA 6mg/2ml</t>
  </si>
  <si>
    <t>41.00059</t>
  </si>
  <si>
    <t>AMIODARONA, CLORIDRATO 200mg</t>
  </si>
  <si>
    <t>01.00446</t>
  </si>
  <si>
    <t>ATENOLOL 50MG</t>
  </si>
  <si>
    <t>41.00060</t>
  </si>
  <si>
    <t>CARVEDILOL 25mg</t>
  </si>
  <si>
    <t>01.00465</t>
  </si>
  <si>
    <t>CARVEDILOL 6,25MG</t>
  </si>
  <si>
    <t>01.00466</t>
  </si>
  <si>
    <t>CARVEDILOL C/12,5 MG.</t>
  </si>
  <si>
    <t>01.00056</t>
  </si>
  <si>
    <t>CLORIDRATO DE AMIODARONA 50MG/ML</t>
  </si>
  <si>
    <t>01.00059</t>
  </si>
  <si>
    <t>CLORIDRATO DE DOBUTAMINA 250 MG - 20 ML</t>
  </si>
  <si>
    <t>01.00060</t>
  </si>
  <si>
    <t>CLORIDRATO DE DOPAMINA 5 MG/ML. 10 ML (REVIVAM)</t>
  </si>
  <si>
    <t>41.00065</t>
  </si>
  <si>
    <t>NITROGLICERINA 5mg/ml</t>
  </si>
  <si>
    <t>01.00149</t>
  </si>
  <si>
    <t>NITROPRUSSIATO DE SODIO 50MG.</t>
  </si>
  <si>
    <t>01.00151</t>
  </si>
  <si>
    <t>NORADRENALINA 8MG/ML 4ML</t>
  </si>
  <si>
    <t>41.00061</t>
  </si>
  <si>
    <t>SUCCINATO DE METOPROLOL 100mg LIBERAÇÃO PROLONGADA</t>
  </si>
  <si>
    <t>41.00063</t>
  </si>
  <si>
    <t>SUCCINATO DE METOPROLOL 25mg LIBERAÇÃO PROLONGADA</t>
  </si>
  <si>
    <t>41.00062</t>
  </si>
  <si>
    <t>SUCCINATO DE METOPROLOL 50mg LIBERAÇÃO PROLONGADA</t>
  </si>
  <si>
    <t>01.00169</t>
  </si>
  <si>
    <t>SULFATO DE ATROPINA 0,25MG 1 ML</t>
  </si>
  <si>
    <t>41.00064</t>
  </si>
  <si>
    <t>TARTARATO DE METOPROLOL 1mg/ml</t>
  </si>
  <si>
    <t>41.00066</t>
  </si>
  <si>
    <t>TRIPTORRELINA PÓ LIOFILIZADO SUSPENSÃO INJETÁVEL INTRA MUSCULAR LIBERAÇÃO PROLONGADA + SOLUÇÃO DILUENTE X 2M</t>
  </si>
  <si>
    <t>LOTE 7 - LOTE 07</t>
  </si>
  <si>
    <t>41.00067</t>
  </si>
  <si>
    <t>CETOPROFENO 100mg/2ml IM</t>
  </si>
  <si>
    <t>41.00069</t>
  </si>
  <si>
    <t>DICLOFENACO SÓDICO 75mg/3ML</t>
  </si>
  <si>
    <t>01.00495</t>
  </si>
  <si>
    <t>DICLOFENACO SODICO C/50 MG.</t>
  </si>
  <si>
    <t>41.00068</t>
  </si>
  <si>
    <t>DIPROPIONATO DE BETAMESONA 5 mg + FOSFATO DISSODICO DE BETAMETASONA 2mg</t>
  </si>
  <si>
    <t>41.00071</t>
  </si>
  <si>
    <t>IBUPROFENO 100mg/ml GOTAS</t>
  </si>
  <si>
    <t>41.00070</t>
  </si>
  <si>
    <t>IBUPROFENO 300mg</t>
  </si>
  <si>
    <t>41.00072</t>
  </si>
  <si>
    <t>IBUPROFENO 50mg/ml GOTAS</t>
  </si>
  <si>
    <t>41.00073</t>
  </si>
  <si>
    <t>PROPIONATO DE FLUTICASONA; HIDROXINAFTOATO DE ALMETEROL 50mcg+500mcg</t>
  </si>
  <si>
    <t>LOTE 8 - LOTE 08</t>
  </si>
  <si>
    <t>41.00085</t>
  </si>
  <si>
    <t>ACETATO DE DESMOPRESSINA 0,1mg/ml</t>
  </si>
  <si>
    <t>41.00074</t>
  </si>
  <si>
    <t>ÁCIDO ACETIL SALICíLICO 100mg</t>
  </si>
  <si>
    <t>41.00076</t>
  </si>
  <si>
    <t>BROMETO DE N-BUTIL ESCOPOLAMINA 20mg + DIPIRONA SÓDICA 250mg/5ml</t>
  </si>
  <si>
    <t>41.00077</t>
  </si>
  <si>
    <t>BROMETO DE N-BUTIL ESCOPOLAMINA 20mg/ml</t>
  </si>
  <si>
    <t>41.00081</t>
  </si>
  <si>
    <t>CITRATO DE FENTANILA 0,0785mg/ml - 10ml</t>
  </si>
  <si>
    <t>41.00084</t>
  </si>
  <si>
    <t>CLORIDRATO DE PETIDINA 50mg/ml  - ML</t>
  </si>
  <si>
    <t>01.00069</t>
  </si>
  <si>
    <t>CLORIDRATO DE TRAMADOL 100 MG/2 ML</t>
  </si>
  <si>
    <t>01.00369</t>
  </si>
  <si>
    <t>CLORIDRATO DE TRAMADOL C/50 MG.</t>
  </si>
  <si>
    <t>41.00078</t>
  </si>
  <si>
    <t>DIPIRONA 500mg</t>
  </si>
  <si>
    <t>41.00080</t>
  </si>
  <si>
    <t>DIPIRONA 500mg/ml - 2ml</t>
  </si>
  <si>
    <t>41.00079</t>
  </si>
  <si>
    <t>DIPIRONA SÓDICA 500mg/ml GOTAS</t>
  </si>
  <si>
    <t>41.00075</t>
  </si>
  <si>
    <t>ESCOPOLAMINA, BUTILPROMETO 10mg/ml SOLUÇÃO ORAL 20ml</t>
  </si>
  <si>
    <t>41.00082</t>
  </si>
  <si>
    <t>PARACETAMOL 200mg/ml</t>
  </si>
  <si>
    <t>41.00083</t>
  </si>
  <si>
    <t>PARACETAMOL 500mg</t>
  </si>
  <si>
    <t>01.00175</t>
  </si>
  <si>
    <t>SULFATO DE MORFINA 10MG/ML</t>
  </si>
  <si>
    <t>LOTE 9 - LOTE 09</t>
  </si>
  <si>
    <t>41.00088</t>
  </si>
  <si>
    <t>AMICACINA 500mg</t>
  </si>
  <si>
    <t>41.00097</t>
  </si>
  <si>
    <t>AMOXICILINA + CLAVULANATO DE POTÁSSIO 500mg + 125mg</t>
  </si>
  <si>
    <t>41.00098</t>
  </si>
  <si>
    <t>AMOXICILINA 500mg</t>
  </si>
  <si>
    <t>41.00087</t>
  </si>
  <si>
    <t>AMOXILINA + CLAVULANATO DE POTÁSSIO 50mg/ml + 12,5mg/ml</t>
  </si>
  <si>
    <t>41.00086</t>
  </si>
  <si>
    <t>AMOXILINA 250mg/5ml SUSPENSÃO ORAL</t>
  </si>
  <si>
    <t>41.00099</t>
  </si>
  <si>
    <t>AZITROMICINA 500mg</t>
  </si>
  <si>
    <t>41.00089</t>
  </si>
  <si>
    <t>AZITROMICINA 600mg (40mg/ml )</t>
  </si>
  <si>
    <t>41.00090</t>
  </si>
  <si>
    <t>BENZILPENICILINA BENZATINA 1200,000ui</t>
  </si>
  <si>
    <t>41.00091</t>
  </si>
  <si>
    <t>BENZILPENICILINA BENZATINA 600.000ui</t>
  </si>
  <si>
    <t>41.00092</t>
  </si>
  <si>
    <t>BENZILPENICILINA POTÁSSICA CRISTALINA 5.000.000 ui</t>
  </si>
  <si>
    <t>41.00093</t>
  </si>
  <si>
    <t>BENZILPENICILINA PROCAÍNA 30000000ui + BENZILPENICILINA POTASSICA 1000000ui</t>
  </si>
  <si>
    <t>01.01368</t>
  </si>
  <si>
    <t>CEFALEXINA 250MG/5ML</t>
  </si>
  <si>
    <t>01.00366</t>
  </si>
  <si>
    <t>CEFALEXINA C/500 MG.</t>
  </si>
  <si>
    <t>41.00217</t>
  </si>
  <si>
    <t>CEFALOTINA SÓDICA 1G</t>
  </si>
  <si>
    <t>01.00039</t>
  </si>
  <si>
    <t>CEFTRIAXONA 1.0 EV</t>
  </si>
  <si>
    <t>01.01240</t>
  </si>
  <si>
    <t>CEFTRIAXONA 1.OG IM</t>
  </si>
  <si>
    <t>41.00096</t>
  </si>
  <si>
    <t>CIPROFLOXACINO 200mg</t>
  </si>
  <si>
    <t>01.00470</t>
  </si>
  <si>
    <t>CIPROFLOXACINO 500MG</t>
  </si>
  <si>
    <t>01.00471</t>
  </si>
  <si>
    <t>CLARITROMICINA 500MG</t>
  </si>
  <si>
    <t>41.00094</t>
  </si>
  <si>
    <t>CLARITROMICINA 500mg IV</t>
  </si>
  <si>
    <t>41.00095</t>
  </si>
  <si>
    <t>CLINDAMICINA FOSFATO 150mg/ml - 4ml</t>
  </si>
  <si>
    <t>41.00100</t>
  </si>
  <si>
    <t>CLORIDRATO DE CLINDAMICINA 300mg</t>
  </si>
  <si>
    <t>LOTE 10 - LOTE 10</t>
  </si>
  <si>
    <t>41.00035</t>
  </si>
  <si>
    <t>ANTIMONIATO DE MEGLUMINA 300mg/ml</t>
  </si>
  <si>
    <t>41.00109</t>
  </si>
  <si>
    <t>BESILATO DE ATRACÚRIO 10mg/ml  - 2,5ml</t>
  </si>
  <si>
    <t>41.00108</t>
  </si>
  <si>
    <t>BROMETO DE ROCURÔNIO 50mg (10mg/ml )</t>
  </si>
  <si>
    <t>41.00101</t>
  </si>
  <si>
    <t>CLORIDRATO DE LIDOCAINA 10% SPRAY</t>
  </si>
  <si>
    <t>41.00102</t>
  </si>
  <si>
    <t>CLORIDRATO DE LIDOCAINA 2% COM VASOCONSTRITOR 20ML</t>
  </si>
  <si>
    <t>41.00103</t>
  </si>
  <si>
    <t>CLORIDRATO DE LIDOCAINA 2% GELEIA 30gr</t>
  </si>
  <si>
    <t>41.00104</t>
  </si>
  <si>
    <t>CLORIDRATO DE LIDOCAINA 2% SEM VASOCONSTRITOR 20ml</t>
  </si>
  <si>
    <t>41.00107</t>
  </si>
  <si>
    <t>CLORIDRATO DE SUXAMETÔNIO 10mg/ml</t>
  </si>
  <si>
    <t>41.00106</t>
  </si>
  <si>
    <t>ETOMIDATO 2mg/ml  - 10ml</t>
  </si>
  <si>
    <t>01.00111</t>
  </si>
  <si>
    <t>FLUMAZENIL 0,1MG/ML 5ML</t>
  </si>
  <si>
    <t>41.00110</t>
  </si>
  <si>
    <t>MIDAZOLAM 50mg (5mg/10ml)</t>
  </si>
  <si>
    <t>41.00105</t>
  </si>
  <si>
    <t>PROPOFOL 10ml/ml - 20ml</t>
  </si>
  <si>
    <t>LOTE 11 - LOTE 11</t>
  </si>
  <si>
    <t>01.00027</t>
  </si>
  <si>
    <t>BICARBONATO DE SODIO 8,4% 10ML</t>
  </si>
  <si>
    <t>41.00111</t>
  </si>
  <si>
    <t>CLORETO DE POTASSIO 19,1% - 10ml</t>
  </si>
  <si>
    <t>41.00112</t>
  </si>
  <si>
    <t>CLORETO DE SÓDIO 0,9 SOLUÇÃO NASAL 30ml</t>
  </si>
  <si>
    <t>01.01383</t>
  </si>
  <si>
    <t>CLORETO DE SODIO 0,9% 1000ML</t>
  </si>
  <si>
    <t>41.00114</t>
  </si>
  <si>
    <t>CLORETO DE SÓDIO 0,9% 100ml</t>
  </si>
  <si>
    <t>FR-BL</t>
  </si>
  <si>
    <t>41.00113</t>
  </si>
  <si>
    <t>CLORETO DE SÓDIO 0,9% 10ml</t>
  </si>
  <si>
    <t>01.01385</t>
  </si>
  <si>
    <t>CLORETO DE SODIO 0,9% 250 ML.</t>
  </si>
  <si>
    <t>41.00115</t>
  </si>
  <si>
    <t>CLORETO DE SÓDIO 0,9% 250ml COM BICO DOSADOR</t>
  </si>
  <si>
    <t>41.00116</t>
  </si>
  <si>
    <t>CLORETO DE SÓDIO 0,9% 500ml</t>
  </si>
  <si>
    <t>41.00117</t>
  </si>
  <si>
    <t>CLORETO DE SÓDIO 0,9% 500ml (CURATIVO)</t>
  </si>
  <si>
    <t>41.00118</t>
  </si>
  <si>
    <t>CLORETO DE SÓDIO 20% - 10ml</t>
  </si>
  <si>
    <t>01.00119</t>
  </si>
  <si>
    <t>GLICOSE 25% 10 ML</t>
  </si>
  <si>
    <t>01.00121</t>
  </si>
  <si>
    <t>GLICOSE 50% 10 ML</t>
  </si>
  <si>
    <t>01.00127</t>
  </si>
  <si>
    <t>GLUCONATO DE CALCIO 10% 10ML</t>
  </si>
  <si>
    <t>41.00124</t>
  </si>
  <si>
    <t>LUGOL FORTE 500ml</t>
  </si>
  <si>
    <t>41.00125</t>
  </si>
  <si>
    <t>LUGOL FRACO 500ml</t>
  </si>
  <si>
    <t>41.00122</t>
  </si>
  <si>
    <t>MANITOL 20% 250ML</t>
  </si>
  <si>
    <t>01.01220</t>
  </si>
  <si>
    <t>SAIS PARA REIDRATACAO ORAL</t>
  </si>
  <si>
    <t>ENV</t>
  </si>
  <si>
    <t>41.00119</t>
  </si>
  <si>
    <t>SORO GLICO FISIOLÓGICO 250mL</t>
  </si>
  <si>
    <t>41.00120</t>
  </si>
  <si>
    <t>SORO GLICOSADO 5% 250ML</t>
  </si>
  <si>
    <t>41.00121</t>
  </si>
  <si>
    <t>SORO GLICOSADO 5% 500ML</t>
  </si>
  <si>
    <t>41.00123</t>
  </si>
  <si>
    <t>SORO RINGER COM LACTATO DE SÓDIO 500ML</t>
  </si>
  <si>
    <t>01.14444</t>
  </si>
  <si>
    <t>SORO RINGER SIMPLES 500 ML.(BOLSA)</t>
  </si>
  <si>
    <t>UN</t>
  </si>
  <si>
    <t>01.00173</t>
  </si>
  <si>
    <t>SULFATO DE MAGNESIO 10% - 10ML.</t>
  </si>
  <si>
    <t>01.00174</t>
  </si>
  <si>
    <t>SULFATO DE MAGNESIO 50% - 10ML</t>
  </si>
  <si>
    <t>LOTE 12 - LOTE 12</t>
  </si>
  <si>
    <t>01.00508</t>
  </si>
  <si>
    <t>GLIBENCLAMIDA C/5 MG.</t>
  </si>
  <si>
    <t>41.00127</t>
  </si>
  <si>
    <t>GLICAZIDA 30MG</t>
  </si>
  <si>
    <t>41.00128</t>
  </si>
  <si>
    <t>GLICAZIDA 60mg</t>
  </si>
  <si>
    <t>01.00524</t>
  </si>
  <si>
    <t>LEVOTIROXINA C/100 MCG</t>
  </si>
  <si>
    <t>01.00525</t>
  </si>
  <si>
    <t>LEVOTIROXINA C/25 MCG</t>
  </si>
  <si>
    <t>01.00526</t>
  </si>
  <si>
    <t>LEVOTIROXINA C/50 MCG</t>
  </si>
  <si>
    <t>01.00538</t>
  </si>
  <si>
    <t>METFORMINA C/500 MG.</t>
  </si>
  <si>
    <t>01.00539</t>
  </si>
  <si>
    <t>METFORMINA C/850 MG.</t>
  </si>
  <si>
    <t>41.00126</t>
  </si>
  <si>
    <t>OCITOCINA 5.000ui/ml</t>
  </si>
  <si>
    <t>LOTE 13 - LOTE 13</t>
  </si>
  <si>
    <t>01.00444</t>
  </si>
  <si>
    <t>ANLODIPINO C/5 MG.</t>
  </si>
  <si>
    <t>01.00455</t>
  </si>
  <si>
    <t>CAPTOPRIL C/25 MG.</t>
  </si>
  <si>
    <t>41.00130</t>
  </si>
  <si>
    <t>CLORIDRATO DE HIDRALAZINA 20mg/ml</t>
  </si>
  <si>
    <t>01.00084</t>
  </si>
  <si>
    <t>DESLANOSIDEO 0,2 MG/ML 2 ML</t>
  </si>
  <si>
    <t>41.00131</t>
  </si>
  <si>
    <t>DIGOXINA 0,25mg</t>
  </si>
  <si>
    <t>01.00499</t>
  </si>
  <si>
    <t>ENALAPRIL 20 MG.</t>
  </si>
  <si>
    <t>41.00134</t>
  </si>
  <si>
    <t>ENALAPRIL, MALEATO 10mg</t>
  </si>
  <si>
    <t>41.00133</t>
  </si>
  <si>
    <t>ENALAPRIL, MALEATO 5mg</t>
  </si>
  <si>
    <t>41.00132</t>
  </si>
  <si>
    <t>ESPIRONOLACTONA 25mg</t>
  </si>
  <si>
    <t>01.00505</t>
  </si>
  <si>
    <t>FUROSEMIDA C/40 MG.</t>
  </si>
  <si>
    <t>01.00114</t>
  </si>
  <si>
    <t>FUROSEMIDA DE 10mg/ml - 2ml</t>
  </si>
  <si>
    <t>41.00129</t>
  </si>
  <si>
    <t>HIDRALAZINA, CLORIDRATO 25mg</t>
  </si>
  <si>
    <t>01.00513</t>
  </si>
  <si>
    <t>HIDROCLOROTIAZIDA C/25 MG.</t>
  </si>
  <si>
    <t>41.00137</t>
  </si>
  <si>
    <t>HIDROCLOROTIAZIDA; TELMISARTANA 80mg + 25mg</t>
  </si>
  <si>
    <t>01.00517</t>
  </si>
  <si>
    <t>ISOSSORBIDA 05 MG</t>
  </si>
  <si>
    <t>01.00138</t>
  </si>
  <si>
    <t>ISOSSORBIDA MONONITRATO 10MG/ML 1ML</t>
  </si>
  <si>
    <t>01.00531</t>
  </si>
  <si>
    <t>LOSARTANA POTASSICA C/50 MG.</t>
  </si>
  <si>
    <t>01.00541</t>
  </si>
  <si>
    <t>METILDOPA C/250 MG.</t>
  </si>
  <si>
    <t>01.00546</t>
  </si>
  <si>
    <t>NIFEDIPINO C/20 MG.</t>
  </si>
  <si>
    <t>41.00136</t>
  </si>
  <si>
    <t>NOREPINEFRINA 2mg/ml IV</t>
  </si>
  <si>
    <t>41.00135</t>
  </si>
  <si>
    <t>PROPANOLOL 40mg</t>
  </si>
  <si>
    <t>01.00563</t>
  </si>
  <si>
    <t>SINVASTATINA 40MG</t>
  </si>
  <si>
    <t>01.00564</t>
  </si>
  <si>
    <t>SINVASTATINA C/10 MG.</t>
  </si>
  <si>
    <t>01.00565</t>
  </si>
  <si>
    <t>SINVASTATINA C/20 MG.</t>
  </si>
  <si>
    <t>LOTE 14 - LOTE 14</t>
  </si>
  <si>
    <t>41.00142</t>
  </si>
  <si>
    <t>ACICLOVIR 200mg</t>
  </si>
  <si>
    <t>01.00436</t>
  </si>
  <si>
    <t>ALBENDAZOL MASTIGAVEL C/400 MG.</t>
  </si>
  <si>
    <t>41.00138</t>
  </si>
  <si>
    <t>ALOPURINOL 300mg</t>
  </si>
  <si>
    <t>01.00438</t>
  </si>
  <si>
    <t>ALOPURINOL C/100 MG.</t>
  </si>
  <si>
    <t>41.00139</t>
  </si>
  <si>
    <t>DOXAZOSINA, MESILATO 2mg</t>
  </si>
  <si>
    <t>41.00140</t>
  </si>
  <si>
    <t>DOXZOSINA,MESILATO 4mgA</t>
  </si>
  <si>
    <t>41.00141</t>
  </si>
  <si>
    <t>FINASTERIDA 5mg</t>
  </si>
  <si>
    <t>01.00518</t>
  </si>
  <si>
    <t>IVERMECTINA C/6 MG.</t>
  </si>
  <si>
    <t>01.01503</t>
  </si>
  <si>
    <t>MEBENDAZOL 20MG/ML SUSPENSAO ORAL</t>
  </si>
  <si>
    <t>01.00535</t>
  </si>
  <si>
    <t>MEBENDAZOL C/100 MG.</t>
  </si>
  <si>
    <t>41.00143</t>
  </si>
  <si>
    <t>METRONIDAZOL 0,40mg/ml</t>
  </si>
  <si>
    <t>41.00144</t>
  </si>
  <si>
    <t>METRONIDAZOL 250mg</t>
  </si>
  <si>
    <t>41.00145</t>
  </si>
  <si>
    <t>METRONIDAZOL 500mg/5g POMADA</t>
  </si>
  <si>
    <t>41.00146</t>
  </si>
  <si>
    <t>PERMETRINA 1% SOLUÇÃO TÓPICA</t>
  </si>
  <si>
    <t>41.00147</t>
  </si>
  <si>
    <t>PERMETRINA 5% SOLUÇÃO TÓPICA</t>
  </si>
  <si>
    <t>41.00148</t>
  </si>
  <si>
    <t>TRIANCINOLONA AETONIDA + SULFATO DE NEOMICINA + GRAMICIDINA + NISTATINA 1,0mg/g + 2,5 mg/g + 0,25 + 100000ui/g</t>
  </si>
  <si>
    <t>POM</t>
  </si>
  <si>
    <t>LOTE 15 - LOTE 15</t>
  </si>
  <si>
    <t>01.00461</t>
  </si>
  <si>
    <t>CARBONATO DE LITIO 300 MG.</t>
  </si>
  <si>
    <t>01.01378</t>
  </si>
  <si>
    <t>CLONAZEPAN 2,5MG/20ML</t>
  </si>
  <si>
    <t>01.00476</t>
  </si>
  <si>
    <t>CLONAZEPAN C/02 MG COMP.</t>
  </si>
  <si>
    <t>01.00058</t>
  </si>
  <si>
    <t>CLORIDRATO DE CLORPROMAZINA 25MG/5ML</t>
  </si>
  <si>
    <t>41.00151</t>
  </si>
  <si>
    <t>CLORIDRATO DE CLORPROMAZINA 40mg/ml 4%</t>
  </si>
  <si>
    <t>41.00158</t>
  </si>
  <si>
    <t>CLORIDRATO DE ZIPRASIDONA 80mg</t>
  </si>
  <si>
    <t>41.00152</t>
  </si>
  <si>
    <t>CLORPROMAZINA 100mg</t>
  </si>
  <si>
    <t>41.00153</t>
  </si>
  <si>
    <t>CLORPROMAZINA 25mg</t>
  </si>
  <si>
    <t>41.00149</t>
  </si>
  <si>
    <t>DIAZEPAM 10mg</t>
  </si>
  <si>
    <t>41.00150</t>
  </si>
  <si>
    <t>DIAZEPAM 10mg/2ml</t>
  </si>
  <si>
    <t>01.01450</t>
  </si>
  <si>
    <t>HALOPERIDOL 2MG/ML GOTAS</t>
  </si>
  <si>
    <t>41.00154</t>
  </si>
  <si>
    <t>HALOPERIDOL 5mg</t>
  </si>
  <si>
    <t>41.00155</t>
  </si>
  <si>
    <t>HALOPERIDOL 5mg/ml</t>
  </si>
  <si>
    <t>41.00156</t>
  </si>
  <si>
    <t>HALOPERIDOL DECANOATO 70,52mg/ml</t>
  </si>
  <si>
    <t>01.00522</t>
  </si>
  <si>
    <t>LEVOMEPROMAZINA 100 MG.</t>
  </si>
  <si>
    <t>01.00523</t>
  </si>
  <si>
    <t>LEVOMEPROMAZINA 25 MG.</t>
  </si>
  <si>
    <t>41.00157</t>
  </si>
  <si>
    <t>LEVOMEPROMAZINA 4% GOTAS</t>
  </si>
  <si>
    <t>01.00547</t>
  </si>
  <si>
    <t>NITRAZEPAN 5 MG.</t>
  </si>
  <si>
    <t>LOTE 16 - LOTE 16</t>
  </si>
  <si>
    <t>01.00474</t>
  </si>
  <si>
    <t>CLOMIPRAMINA C/25 MG.</t>
  </si>
  <si>
    <t>41.00159</t>
  </si>
  <si>
    <t>CLORIDRATO DE AMITRIPTILINA 25mg</t>
  </si>
  <si>
    <t>41.00160</t>
  </si>
  <si>
    <t>CLORIDRATO DE FLUXETINA 20mg</t>
  </si>
  <si>
    <t>01.00482</t>
  </si>
  <si>
    <t>CLORIDRATO DE IMIPRAMINA 25 MG.</t>
  </si>
  <si>
    <t>41.00165</t>
  </si>
  <si>
    <t>CLORIDRATO DE SERTRALINA 50mg</t>
  </si>
  <si>
    <t>41.00163</t>
  </si>
  <si>
    <t>CLORIDRATO DE VERAPAMIL 2,5mg/ml</t>
  </si>
  <si>
    <t>41.00161</t>
  </si>
  <si>
    <t>CLORIDRATO NORTRIPTILINA 25mg</t>
  </si>
  <si>
    <t>41.00162</t>
  </si>
  <si>
    <t>PERICIAZINA 4% SOLUÇÃO ORAL</t>
  </si>
  <si>
    <t>41.00218</t>
  </si>
  <si>
    <t>TICAGRELOR 90mg</t>
  </si>
  <si>
    <t>LOTE 17 - LOTE 17</t>
  </si>
  <si>
    <t>01.00361</t>
  </si>
  <si>
    <t>ACIDO VALPROICO 250 MG.</t>
  </si>
  <si>
    <t>41.00169</t>
  </si>
  <si>
    <t>BIPERIDENOL, LACTATO 5mg/ml</t>
  </si>
  <si>
    <t>01.00456</t>
  </si>
  <si>
    <t>CARBAMAZEPINA 200 MG.</t>
  </si>
  <si>
    <t>41.00167</t>
  </si>
  <si>
    <t>CARBAMAZEPINA 20mg/ml SUSPENSÃO ORAL</t>
  </si>
  <si>
    <t>41.00168</t>
  </si>
  <si>
    <t>CLORIDRATO DE BIPERIDENO 2mg</t>
  </si>
  <si>
    <t>41.00170</t>
  </si>
  <si>
    <t>FENITOINA 100mg</t>
  </si>
  <si>
    <t>41.00171</t>
  </si>
  <si>
    <t>FENITOÍNA 100mg/5ml</t>
  </si>
  <si>
    <t>41.00173</t>
  </si>
  <si>
    <t>FENOBARBITAL 100mg</t>
  </si>
  <si>
    <t>41.00172</t>
  </si>
  <si>
    <t>FENOBARBITAL 200mg/2ml</t>
  </si>
  <si>
    <t>41.00175</t>
  </si>
  <si>
    <t>FENOBARBITAL 40mg/ml GOTAS</t>
  </si>
  <si>
    <t>01.01609</t>
  </si>
  <si>
    <t>VALPROATO DE SODIO 250MG/5ML</t>
  </si>
  <si>
    <t>LOTE 18 - LOTE 18</t>
  </si>
  <si>
    <t>04.00253</t>
  </si>
  <si>
    <t>GLUCAGON</t>
  </si>
  <si>
    <t>SERIN</t>
  </si>
  <si>
    <t>41.00182</t>
  </si>
  <si>
    <t>INSULINA GLULISINA 100ui/ml  - 10ml COM APLICAÇÃO DO CAP (DEMANDA JUDICIAL)</t>
  </si>
  <si>
    <t>41.00183</t>
  </si>
  <si>
    <t>INSULINA GLULISINA 100ui/ml 10ml</t>
  </si>
  <si>
    <t>41.00184</t>
  </si>
  <si>
    <t>INSULINA NOVO RAPID 100ui/ml 3ml</t>
  </si>
  <si>
    <t>CARP</t>
  </si>
  <si>
    <t>41.00176</t>
  </si>
  <si>
    <t>SOLUÇÃO ANÁLOGA DE INSULINA DETEMIR 100ui/ml3ml</t>
  </si>
  <si>
    <t>41.00180</t>
  </si>
  <si>
    <t>SOLUÇÃO ANÁLOGA DE INSULINA GLARGINA 100ui/ml 3ml</t>
  </si>
  <si>
    <t>41.00181</t>
  </si>
  <si>
    <t>SOLUÇÃO ANÁLOGA DE INSULINA GLARGINA 100ui/ml 3ml COM APLICAÇÃO DO CAP (DEMANDA JUDICIAL)</t>
  </si>
  <si>
    <t>41.00185</t>
  </si>
  <si>
    <t>SOLUÇÃO ANÁLOGA DE INSULINA GLARGINA 10ml</t>
  </si>
  <si>
    <t>41.00186</t>
  </si>
  <si>
    <t>SOLUÇÃO ANÁLOGA DE INSULINA GLARGINA 10ml COM APLICAÇÃO DO CAP (DEMANDA JUDICIAL)</t>
  </si>
  <si>
    <t>41.00177</t>
  </si>
  <si>
    <t>SOLUÇÃO ANÁLOGA DE INSULINA LISPRO 100ui/ml 10ml</t>
  </si>
  <si>
    <t>41.00178</t>
  </si>
  <si>
    <t>SOLUÇÃO ANÁLOGA DE INSULINA LISPRO 100ui/ml 3ml</t>
  </si>
  <si>
    <t>41.00179</t>
  </si>
  <si>
    <t>SOLUÇÃO ANÁLOGA DE INSULINA LISPRO 100ui/ml 3ml COM APLICAÇÃO DO CAP (DEMANDA JUDICIAL)</t>
  </si>
  <si>
    <t>41.00187</t>
  </si>
  <si>
    <t>SOLUÇÃO INJETÁVEL DE SEMAGLUTIDA 1,34mg/ml 3ml</t>
  </si>
  <si>
    <t>LOTE 19 - LOTE 19</t>
  </si>
  <si>
    <t>01.00007</t>
  </si>
  <si>
    <t>AGUA BIDESTILADA 10 ML</t>
  </si>
  <si>
    <t>01.00008</t>
  </si>
  <si>
    <t>AGUA BIDESTILADA 5 ML.</t>
  </si>
  <si>
    <t>01.01317</t>
  </si>
  <si>
    <t>AGUA BIDESTILADA C/1000 ML.</t>
  </si>
  <si>
    <t>41.00188</t>
  </si>
  <si>
    <t>ÁGUA OXIGENADA 10 VOLUMES 1000ML</t>
  </si>
  <si>
    <t>41.00189</t>
  </si>
  <si>
    <t>ÁGUA OXIGENADA 10 VOLUMES 100ML</t>
  </si>
  <si>
    <t>ALM</t>
  </si>
  <si>
    <t>41.00190</t>
  </si>
  <si>
    <t>CLORIDRATO DE CICLOPENTOLATO 1% 5ml SOLUÇÃO OFTALMICA</t>
  </si>
  <si>
    <t>01.01392</t>
  </si>
  <si>
    <t>CLORIDRATO DE FENILEFRINA 10% 5 ML SOLUÇÃO OFTÁLMICA</t>
  </si>
  <si>
    <t>41.00191</t>
  </si>
  <si>
    <t>CLORIDRATO DE PILOCARPINA 1% 10ml SOLUÇÃO OFTÁLMICA</t>
  </si>
  <si>
    <t>41.00192</t>
  </si>
  <si>
    <t>CLORIDRATO DE TETRACAINA 1% + CLORIDRATO DE FENILEFRINA 0,1% 10ml SOLUÇÃO OFTÁLMICA</t>
  </si>
  <si>
    <t>41.00193</t>
  </si>
  <si>
    <t>FLUORESCEÍNA SÓDICA 1% 03ml SOLUÇÃO OFTÁLMICA</t>
  </si>
  <si>
    <t>01.01605</t>
  </si>
  <si>
    <t>TOBRAMICINA C/3 MG.(COLIRIO)</t>
  </si>
  <si>
    <t>41.00194</t>
  </si>
  <si>
    <t>VITELINATO DE PRATA 10% 5ml SOLUÇÃO OFTÁLMICA</t>
  </si>
  <si>
    <t>LOTE 20 - LOTE 20</t>
  </si>
  <si>
    <t>41.00196</t>
  </si>
  <si>
    <t>AMPICILINA SÓDICA 1.0g</t>
  </si>
  <si>
    <t>01.00037</t>
  </si>
  <si>
    <t>CEFALOZINA SODICA 1G</t>
  </si>
  <si>
    <t>41.00198</t>
  </si>
  <si>
    <t>CEFEPINA 1g</t>
  </si>
  <si>
    <t>41.00197</t>
  </si>
  <si>
    <t>LEVODOPA + BENZERAZIDA 100mg/25mg</t>
  </si>
  <si>
    <t>01.00520</t>
  </si>
  <si>
    <t>LEVODOPA+BEZERAZIDA 200/50MG</t>
  </si>
  <si>
    <t>01.00521</t>
  </si>
  <si>
    <t>LEVODOPA+CARBIDOPA 250MG/25MG</t>
  </si>
  <si>
    <t>41.00199</t>
  </si>
  <si>
    <t>MEROPENEN 1g</t>
  </si>
  <si>
    <t>41.00195</t>
  </si>
  <si>
    <t>NORFLOXACINO 400mg</t>
  </si>
  <si>
    <t>01.01523</t>
  </si>
  <si>
    <t>OXACILINA 500MG</t>
  </si>
  <si>
    <t>41.00200</t>
  </si>
  <si>
    <t>SULFATO DE GENTAMICINA 40mg/1ml</t>
  </si>
  <si>
    <t>41.00201</t>
  </si>
  <si>
    <t>SULFATO DE GENTAMICINA 80mg/2ml</t>
  </si>
  <si>
    <t>LOTE 21 - LOTE 21</t>
  </si>
  <si>
    <t>41.00202</t>
  </si>
  <si>
    <t>ÁCIDO GRAXOS ESSENCIAIS 100ml (AGE)</t>
  </si>
  <si>
    <t>41.00203</t>
  </si>
  <si>
    <t>CARVÃO ADITIVADO PÓ 500gr</t>
  </si>
  <si>
    <t>PT/SC</t>
  </si>
  <si>
    <t>01.00063</t>
  </si>
  <si>
    <t>CLORIDRATO DE NALOXONA 0,4mg/ 1ML</t>
  </si>
  <si>
    <t>01.01444</t>
  </si>
  <si>
    <t>FORMALDEIDO 10% 500 ML</t>
  </si>
  <si>
    <t>41.00206</t>
  </si>
  <si>
    <t>FOSFATO DE SÓDIO MONOBÁSICO 160mg/ml + FOSFATO DE SÓDIO DIBÁSICO 60mg/ml</t>
  </si>
  <si>
    <t>41.00209</t>
  </si>
  <si>
    <t>GUACO (MIKANIA GLOMERATA SPRENG)</t>
  </si>
  <si>
    <t>41.00205</t>
  </si>
  <si>
    <t>HIPOCLORITO DE SÓDIO 2,5%</t>
  </si>
  <si>
    <t>41.00207</t>
  </si>
  <si>
    <t>MALEATO DE ERGOMETRINA 0,2mg/ml 1ml</t>
  </si>
  <si>
    <t>41.00204</t>
  </si>
  <si>
    <t>NITRATO DE PRATA 1% SOLUÇÃO 3ml</t>
  </si>
  <si>
    <t>41.00208</t>
  </si>
  <si>
    <t>PIRIMETAMINA 25mg</t>
  </si>
  <si>
    <t>01.01577</t>
  </si>
  <si>
    <t>SIMETICONA 75MG/ML GOTAS (DIMETICONA)</t>
  </si>
  <si>
    <t>LOTE 22 - LOTE 22</t>
  </si>
  <si>
    <t>41.00213</t>
  </si>
  <si>
    <t>COLAGENASE + CLORAFENICOL 0,6u/g + 0,01g/g</t>
  </si>
  <si>
    <t>01.01420</t>
  </si>
  <si>
    <t>ERITROMICINA 125MG/5ML</t>
  </si>
  <si>
    <t>41.00214</t>
  </si>
  <si>
    <t>ERITROMICINA 250mg</t>
  </si>
  <si>
    <t>01.00370</t>
  </si>
  <si>
    <t>FLUCONAZOL 150MG C/1</t>
  </si>
  <si>
    <t>01.08449</t>
  </si>
  <si>
    <t>NEOMICINA + BACITRACINA POMADA</t>
  </si>
  <si>
    <t>01.01508</t>
  </si>
  <si>
    <t>NISTATINA 100.000 UI/ML SUSP.ORAL</t>
  </si>
  <si>
    <t>01.08450</t>
  </si>
  <si>
    <t>NISTATINA 25.000 UI CREME VAGINAL</t>
  </si>
  <si>
    <t>41.00210</t>
  </si>
  <si>
    <t>NITRATO DE MICONAZOL 20mg/ CREME</t>
  </si>
  <si>
    <t>41.00215</t>
  </si>
  <si>
    <t>NITROFURANTOINA 100mg</t>
  </si>
  <si>
    <t>01.00567</t>
  </si>
  <si>
    <t>SULFADIAZINA C/500 MG.</t>
  </si>
  <si>
    <t>41.00211</t>
  </si>
  <si>
    <t>SULFADIAZINA DE PRATA 1%</t>
  </si>
  <si>
    <t>POT</t>
  </si>
  <si>
    <t>01.08204</t>
  </si>
  <si>
    <t>SULFADIAZINA DE PRATA 1% 50gr</t>
  </si>
  <si>
    <t>41.00212</t>
  </si>
  <si>
    <t>SULFAMETOXAZOL 200mg + TRIMETROPINA 40mg/5ml</t>
  </si>
  <si>
    <t>41.00216</t>
  </si>
  <si>
    <t>SULFAMETOXAZOL 400mg + TRIMETROPINA 80mg</t>
  </si>
  <si>
    <t>Valor Líquido</t>
  </si>
  <si>
    <t>FL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</si>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</sst>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vertical="top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7" fillId="34" borderId="11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7" fillId="34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top" wrapText="1"/>
      <protection locked="0"/>
    </xf>
    <xf numFmtId="164" fontId="37" fillId="33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2" customWidth="1"/>
    <col min="8" max="8" width="40.7109375" style="28" customWidth="1"/>
    <col min="9" max="10" width="12.7109375" style="33" customWidth="1"/>
    <col min="11" max="11" width="9.7109375" style="2" customWidth="1"/>
    <col min="12" max="12" width="10.7109375" style="13" customWidth="1"/>
    <col min="13" max="13" width="18.7109375" style="17" customWidth="1"/>
    <col min="14" max="14" width="0" style="0" hidden="1" customWidth="1"/>
    <col min="15" max="15" width="10.7109375" style="21" customWidth="1"/>
    <col min="16" max="16" width="18.7109375" style="17" customWidth="1"/>
    <col min="17" max="17" width="15.7109375" style="17" customWidth="1"/>
    <col min="18" max="18" width="2.28125" style="0" customWidth="1"/>
    <col min="19" max="16384" width="0" style="0" hidden="1" customWidth="1"/>
  </cols>
  <sheetData>
    <row r="1" spans="7:8" ht="30">
      <c r="G1" s="2" t="s">
        <v>3</v>
      </c>
      <c r="H1" s="27" t="s">
        <v>0</v>
      </c>
    </row>
    <row r="3" spans="1:8" ht="15">
      <c r="A3" t="s">
        <v>1</v>
      </c>
      <c r="H3" s="28" t="s">
        <v>4</v>
      </c>
    </row>
    <row r="5" spans="1:8" ht="15.75">
      <c r="A5" s="1">
        <v>2</v>
      </c>
      <c r="H5" s="28" t="s">
        <v>5</v>
      </c>
    </row>
    <row r="6" spans="1:8" ht="15">
      <c r="A6" t="s">
        <v>2</v>
      </c>
      <c r="H6" s="28" t="s">
        <v>6</v>
      </c>
    </row>
    <row r="7" spans="8:9" ht="15">
      <c r="H7" s="28" t="s">
        <v>7</v>
      </c>
      <c r="I7" s="33" t="s">
        <v>7</v>
      </c>
    </row>
    <row r="8" spans="8:9" ht="30">
      <c r="H8" s="28" t="s">
        <v>8</v>
      </c>
      <c r="I8" s="33" t="s">
        <v>9</v>
      </c>
    </row>
    <row r="10" ht="15">
      <c r="H10" s="29" t="s">
        <v>10</v>
      </c>
    </row>
    <row r="11" spans="8:15" ht="15">
      <c r="H11" s="45"/>
      <c r="L11" s="38"/>
      <c r="M11" s="37"/>
      <c r="N11" s="3"/>
      <c r="O11" s="36"/>
    </row>
    <row r="12" spans="8:15" ht="15">
      <c r="H12" s="29" t="s">
        <v>11</v>
      </c>
      <c r="O12" s="4"/>
    </row>
    <row r="13" spans="8:15" ht="15">
      <c r="H13" s="46"/>
      <c r="O13" s="4"/>
    </row>
    <row r="14" ht="15">
      <c r="O14" s="4"/>
    </row>
    <row r="15" ht="15">
      <c r="O15" s="4"/>
    </row>
    <row r="16" spans="7:20" ht="15">
      <c r="G16" s="25"/>
      <c r="H16" s="30" t="s">
        <v>12</v>
      </c>
      <c r="I16" s="55" t="s">
        <v>13</v>
      </c>
      <c r="J16" s="55"/>
      <c r="K16" s="7">
        <f>SUM(O18:O23)</f>
        <v>0</v>
      </c>
      <c r="L16" s="14"/>
      <c r="M16" s="18"/>
      <c r="N16" s="6"/>
      <c r="O16" s="7"/>
      <c r="P16" s="18"/>
      <c r="Q16" s="23"/>
      <c r="R16" s="8"/>
      <c r="S16" s="8"/>
      <c r="T16">
        <v>1</v>
      </c>
    </row>
    <row r="17" spans="1:19" ht="15">
      <c r="A17" t="s">
        <v>14</v>
      </c>
      <c r="B17" t="s">
        <v>15</v>
      </c>
      <c r="C17" t="s">
        <v>16</v>
      </c>
      <c r="D17" t="s">
        <v>17</v>
      </c>
      <c r="G17" s="26" t="s">
        <v>18</v>
      </c>
      <c r="H17" s="31" t="s">
        <v>19</v>
      </c>
      <c r="I17" s="34" t="s">
        <v>20</v>
      </c>
      <c r="J17" s="34" t="s">
        <v>21</v>
      </c>
      <c r="K17" s="10" t="s">
        <v>22</v>
      </c>
      <c r="L17" s="15" t="s">
        <v>23</v>
      </c>
      <c r="M17" s="19" t="s">
        <v>24</v>
      </c>
      <c r="N17" s="9"/>
      <c r="O17" s="40" t="s">
        <v>25</v>
      </c>
      <c r="P17" s="19" t="s">
        <v>26</v>
      </c>
      <c r="Q17" s="24" t="s">
        <v>27</v>
      </c>
      <c r="R17" s="8"/>
      <c r="S17" s="8" t="s">
        <v>28</v>
      </c>
    </row>
    <row r="18" spans="1:20" ht="15">
      <c r="A18">
        <v>13</v>
      </c>
      <c r="B18">
        <v>8</v>
      </c>
      <c r="C18">
        <v>2023</v>
      </c>
      <c r="D18" s="5" t="s">
        <v>29</v>
      </c>
      <c r="G18" s="11">
        <v>96</v>
      </c>
      <c r="H18" s="32" t="s">
        <v>30</v>
      </c>
      <c r="I18" s="35">
        <v>12000</v>
      </c>
      <c r="J18" s="35" t="s">
        <v>31</v>
      </c>
      <c r="K18" s="11" t="s">
        <v>32</v>
      </c>
      <c r="L18" s="16"/>
      <c r="M18" s="20"/>
      <c r="N18" s="8"/>
      <c r="O18" s="41">
        <f aca="true" t="shared" si="0" ref="O18:O23">(IF(AND(J18&gt;0,J18&lt;=I18),J18,I18)*(L18+N18))</f>
        <v>0</v>
      </c>
      <c r="P18" s="20"/>
      <c r="Q18" s="20"/>
      <c r="R18" s="8"/>
      <c r="S18" s="8"/>
      <c r="T18">
        <v>1</v>
      </c>
    </row>
    <row r="19" spans="1:20" ht="22.5">
      <c r="A19">
        <v>13</v>
      </c>
      <c r="B19">
        <v>8</v>
      </c>
      <c r="C19">
        <v>2023</v>
      </c>
      <c r="D19" s="5" t="s">
        <v>33</v>
      </c>
      <c r="G19" s="11">
        <v>121</v>
      </c>
      <c r="H19" s="32" t="s">
        <v>34</v>
      </c>
      <c r="I19" s="35">
        <v>500</v>
      </c>
      <c r="J19" s="35" t="s">
        <v>35</v>
      </c>
      <c r="K19" s="11" t="s">
        <v>32</v>
      </c>
      <c r="L19" s="16"/>
      <c r="M19" s="20"/>
      <c r="N19" s="8"/>
      <c r="O19" s="41">
        <f t="shared" si="0"/>
        <v>0</v>
      </c>
      <c r="P19" s="20"/>
      <c r="Q19" s="20"/>
      <c r="R19" s="8"/>
      <c r="S19" s="8"/>
      <c r="T19">
        <v>1</v>
      </c>
    </row>
    <row r="20" spans="1:20" ht="22.5">
      <c r="A20">
        <v>13</v>
      </c>
      <c r="B20">
        <v>8</v>
      </c>
      <c r="C20">
        <v>2023</v>
      </c>
      <c r="D20" s="5" t="s">
        <v>36</v>
      </c>
      <c r="G20" s="11">
        <v>122</v>
      </c>
      <c r="H20" s="32" t="s">
        <v>37</v>
      </c>
      <c r="I20" s="35">
        <v>6000</v>
      </c>
      <c r="J20" s="35" t="s">
        <v>31</v>
      </c>
      <c r="K20" s="11" t="s">
        <v>32</v>
      </c>
      <c r="L20" s="16"/>
      <c r="M20" s="20"/>
      <c r="N20" s="8"/>
      <c r="O20" s="41">
        <f t="shared" si="0"/>
        <v>0</v>
      </c>
      <c r="P20" s="20"/>
      <c r="Q20" s="20"/>
      <c r="R20" s="8"/>
      <c r="S20" s="8"/>
      <c r="T20">
        <v>1</v>
      </c>
    </row>
    <row r="21" spans="1:20" ht="22.5">
      <c r="A21">
        <v>13</v>
      </c>
      <c r="B21">
        <v>8</v>
      </c>
      <c r="C21">
        <v>2023</v>
      </c>
      <c r="D21" s="5" t="s">
        <v>38</v>
      </c>
      <c r="G21" s="11">
        <v>123</v>
      </c>
      <c r="H21" s="32" t="s">
        <v>39</v>
      </c>
      <c r="I21" s="35">
        <v>4000</v>
      </c>
      <c r="J21" s="35" t="s">
        <v>31</v>
      </c>
      <c r="K21" s="11" t="s">
        <v>32</v>
      </c>
      <c r="L21" s="16"/>
      <c r="M21" s="20"/>
      <c r="N21" s="8"/>
      <c r="O21" s="41">
        <f t="shared" si="0"/>
        <v>0</v>
      </c>
      <c r="P21" s="20"/>
      <c r="Q21" s="20"/>
      <c r="R21" s="8"/>
      <c r="S21" s="8"/>
      <c r="T21">
        <v>1</v>
      </c>
    </row>
    <row r="22" spans="1:20" ht="15">
      <c r="A22">
        <v>13</v>
      </c>
      <c r="B22">
        <v>8</v>
      </c>
      <c r="C22">
        <v>2023</v>
      </c>
      <c r="D22" s="5" t="s">
        <v>40</v>
      </c>
      <c r="G22" s="11">
        <v>199</v>
      </c>
      <c r="H22" s="32" t="s">
        <v>41</v>
      </c>
      <c r="I22" s="35">
        <v>15000</v>
      </c>
      <c r="J22" s="35" t="s">
        <v>42</v>
      </c>
      <c r="K22" s="11" t="s">
        <v>32</v>
      </c>
      <c r="L22" s="16"/>
      <c r="M22" s="20"/>
      <c r="N22" s="8"/>
      <c r="O22" s="41">
        <f t="shared" si="0"/>
        <v>0</v>
      </c>
      <c r="P22" s="20"/>
      <c r="Q22" s="20"/>
      <c r="R22" s="8"/>
      <c r="S22" s="8"/>
      <c r="T22">
        <v>1</v>
      </c>
    </row>
    <row r="23" spans="1:20" ht="15">
      <c r="A23">
        <v>13</v>
      </c>
      <c r="B23">
        <v>8</v>
      </c>
      <c r="C23">
        <v>2023</v>
      </c>
      <c r="D23" s="5" t="s">
        <v>43</v>
      </c>
      <c r="G23" s="11">
        <v>220</v>
      </c>
      <c r="H23" s="32" t="s">
        <v>44</v>
      </c>
      <c r="I23" s="35">
        <v>3000</v>
      </c>
      <c r="J23" s="35" t="s">
        <v>31</v>
      </c>
      <c r="K23" s="11" t="s">
        <v>32</v>
      </c>
      <c r="L23" s="16"/>
      <c r="M23" s="20"/>
      <c r="N23" s="8"/>
      <c r="O23" s="41">
        <f t="shared" si="0"/>
        <v>0</v>
      </c>
      <c r="P23" s="20"/>
      <c r="Q23" s="20"/>
      <c r="R23" s="8"/>
      <c r="S23" s="8"/>
      <c r="T23">
        <v>1</v>
      </c>
    </row>
    <row r="24" spans="7:20" ht="15">
      <c r="G24" s="25"/>
      <c r="H24" s="30" t="s">
        <v>45</v>
      </c>
      <c r="I24" s="55" t="s">
        <v>13</v>
      </c>
      <c r="J24" s="55"/>
      <c r="K24" s="7">
        <f>SUM(O26:O41)</f>
        <v>0</v>
      </c>
      <c r="L24" s="14"/>
      <c r="M24" s="18"/>
      <c r="N24" s="6"/>
      <c r="O24" s="39"/>
      <c r="P24" s="18"/>
      <c r="Q24" s="23"/>
      <c r="R24" s="8"/>
      <c r="S24" s="8"/>
      <c r="T24">
        <v>2</v>
      </c>
    </row>
    <row r="25" spans="1:19" ht="15">
      <c r="A25" t="s">
        <v>14</v>
      </c>
      <c r="B25" t="s">
        <v>15</v>
      </c>
      <c r="C25" t="s">
        <v>16</v>
      </c>
      <c r="D25" t="s">
        <v>17</v>
      </c>
      <c r="G25" s="26" t="s">
        <v>18</v>
      </c>
      <c r="H25" s="31" t="s">
        <v>19</v>
      </c>
      <c r="I25" s="34" t="s">
        <v>20</v>
      </c>
      <c r="J25" s="34" t="s">
        <v>21</v>
      </c>
      <c r="K25" s="10" t="s">
        <v>22</v>
      </c>
      <c r="L25" s="15" t="s">
        <v>23</v>
      </c>
      <c r="M25" s="19" t="s">
        <v>24</v>
      </c>
      <c r="N25" s="9"/>
      <c r="O25" s="40" t="s">
        <v>25</v>
      </c>
      <c r="P25" s="19" t="s">
        <v>26</v>
      </c>
      <c r="Q25" s="24" t="s">
        <v>27</v>
      </c>
      <c r="R25" s="8"/>
      <c r="S25" s="8" t="s">
        <v>28</v>
      </c>
    </row>
    <row r="26" spans="1:20" ht="22.5">
      <c r="A26">
        <v>13</v>
      </c>
      <c r="B26">
        <v>8</v>
      </c>
      <c r="C26">
        <v>2023</v>
      </c>
      <c r="D26" s="5" t="s">
        <v>46</v>
      </c>
      <c r="G26" s="11">
        <v>1</v>
      </c>
      <c r="H26" s="32" t="s">
        <v>47</v>
      </c>
      <c r="I26" s="35">
        <v>720</v>
      </c>
      <c r="J26" s="35" t="s">
        <v>35</v>
      </c>
      <c r="K26" s="11" t="s">
        <v>32</v>
      </c>
      <c r="L26" s="16"/>
      <c r="M26" s="20"/>
      <c r="N26" s="8"/>
      <c r="O26" s="41">
        <f aca="true" t="shared" si="1" ref="O26:O41">(IF(AND(J26&gt;0,J26&lt;=I26),J26,I26)*(L26+N26))</f>
        <v>0</v>
      </c>
      <c r="P26" s="20"/>
      <c r="Q26" s="20"/>
      <c r="R26" s="8"/>
      <c r="S26" s="8"/>
      <c r="T26">
        <v>2</v>
      </c>
    </row>
    <row r="27" spans="1:20" ht="15">
      <c r="A27">
        <v>13</v>
      </c>
      <c r="B27">
        <v>8</v>
      </c>
      <c r="C27">
        <v>2023</v>
      </c>
      <c r="D27" s="5" t="s">
        <v>48</v>
      </c>
      <c r="G27" s="11">
        <v>5</v>
      </c>
      <c r="H27" s="32" t="s">
        <v>49</v>
      </c>
      <c r="I27" s="35">
        <v>100000</v>
      </c>
      <c r="J27" s="35" t="s">
        <v>42</v>
      </c>
      <c r="K27" s="11" t="s">
        <v>32</v>
      </c>
      <c r="L27" s="16"/>
      <c r="M27" s="20"/>
      <c r="N27" s="8"/>
      <c r="O27" s="41">
        <f t="shared" si="1"/>
        <v>0</v>
      </c>
      <c r="P27" s="20"/>
      <c r="Q27" s="20"/>
      <c r="R27" s="8"/>
      <c r="S27" s="8"/>
      <c r="T27">
        <v>2</v>
      </c>
    </row>
    <row r="28" spans="1:20" ht="15">
      <c r="A28">
        <v>13</v>
      </c>
      <c r="B28">
        <v>8</v>
      </c>
      <c r="C28">
        <v>2023</v>
      </c>
      <c r="D28" s="5" t="s">
        <v>50</v>
      </c>
      <c r="G28" s="11">
        <v>6</v>
      </c>
      <c r="H28" s="32" t="s">
        <v>51</v>
      </c>
      <c r="I28" s="35">
        <v>500</v>
      </c>
      <c r="J28" s="35" t="s">
        <v>42</v>
      </c>
      <c r="K28" s="11" t="s">
        <v>32</v>
      </c>
      <c r="L28" s="16"/>
      <c r="M28" s="20"/>
      <c r="N28" s="8"/>
      <c r="O28" s="41">
        <f t="shared" si="1"/>
        <v>0</v>
      </c>
      <c r="P28" s="20"/>
      <c r="Q28" s="20"/>
      <c r="R28" s="8"/>
      <c r="S28" s="8"/>
      <c r="T28">
        <v>2</v>
      </c>
    </row>
    <row r="29" spans="1:20" ht="15">
      <c r="A29">
        <v>13</v>
      </c>
      <c r="B29">
        <v>8</v>
      </c>
      <c r="C29">
        <v>2023</v>
      </c>
      <c r="D29" s="5" t="s">
        <v>52</v>
      </c>
      <c r="G29" s="11">
        <v>103</v>
      </c>
      <c r="H29" s="32" t="s">
        <v>53</v>
      </c>
      <c r="I29" s="35">
        <v>3000</v>
      </c>
      <c r="J29" s="35" t="s">
        <v>31</v>
      </c>
      <c r="K29" s="11" t="s">
        <v>32</v>
      </c>
      <c r="L29" s="16"/>
      <c r="M29" s="20"/>
      <c r="N29" s="8"/>
      <c r="O29" s="41">
        <f t="shared" si="1"/>
        <v>0</v>
      </c>
      <c r="P29" s="20"/>
      <c r="Q29" s="20"/>
      <c r="R29" s="8"/>
      <c r="S29" s="8"/>
      <c r="T29">
        <v>2</v>
      </c>
    </row>
    <row r="30" spans="1:20" ht="15">
      <c r="A30">
        <v>13</v>
      </c>
      <c r="B30">
        <v>8</v>
      </c>
      <c r="C30">
        <v>2023</v>
      </c>
      <c r="D30" s="5" t="s">
        <v>54</v>
      </c>
      <c r="G30" s="11">
        <v>104</v>
      </c>
      <c r="H30" s="32" t="s">
        <v>55</v>
      </c>
      <c r="I30" s="35">
        <v>16000</v>
      </c>
      <c r="J30" s="35" t="s">
        <v>42</v>
      </c>
      <c r="K30" s="11" t="s">
        <v>32</v>
      </c>
      <c r="L30" s="16"/>
      <c r="M30" s="20"/>
      <c r="N30" s="8"/>
      <c r="O30" s="41">
        <f t="shared" si="1"/>
        <v>0</v>
      </c>
      <c r="P30" s="20"/>
      <c r="Q30" s="20"/>
      <c r="R30" s="8"/>
      <c r="S30" s="8"/>
      <c r="T30">
        <v>2</v>
      </c>
    </row>
    <row r="31" spans="1:20" ht="22.5">
      <c r="A31">
        <v>13</v>
      </c>
      <c r="B31">
        <v>8</v>
      </c>
      <c r="C31">
        <v>2023</v>
      </c>
      <c r="D31" s="5" t="s">
        <v>56</v>
      </c>
      <c r="G31" s="11">
        <v>112</v>
      </c>
      <c r="H31" s="32" t="s">
        <v>57</v>
      </c>
      <c r="I31" s="35">
        <v>300</v>
      </c>
      <c r="J31" s="35" t="s">
        <v>42</v>
      </c>
      <c r="K31" s="11" t="s">
        <v>32</v>
      </c>
      <c r="L31" s="16"/>
      <c r="M31" s="20"/>
      <c r="N31" s="8"/>
      <c r="O31" s="41">
        <f t="shared" si="1"/>
        <v>0</v>
      </c>
      <c r="P31" s="20"/>
      <c r="Q31" s="20"/>
      <c r="R31" s="8"/>
      <c r="S31" s="8"/>
      <c r="T31">
        <v>2</v>
      </c>
    </row>
    <row r="32" spans="1:20" ht="15">
      <c r="A32">
        <v>13</v>
      </c>
      <c r="B32">
        <v>8</v>
      </c>
      <c r="C32">
        <v>2023</v>
      </c>
      <c r="D32" s="5" t="s">
        <v>58</v>
      </c>
      <c r="G32" s="11">
        <v>114</v>
      </c>
      <c r="H32" s="32" t="s">
        <v>59</v>
      </c>
      <c r="I32" s="35">
        <v>12000</v>
      </c>
      <c r="J32" s="35" t="s">
        <v>31</v>
      </c>
      <c r="K32" s="11" t="s">
        <v>32</v>
      </c>
      <c r="L32" s="16"/>
      <c r="M32" s="20"/>
      <c r="N32" s="8"/>
      <c r="O32" s="41">
        <f t="shared" si="1"/>
        <v>0</v>
      </c>
      <c r="P32" s="20"/>
      <c r="Q32" s="20"/>
      <c r="R32" s="8"/>
      <c r="S32" s="8"/>
      <c r="T32">
        <v>2</v>
      </c>
    </row>
    <row r="33" spans="1:20" ht="15">
      <c r="A33">
        <v>13</v>
      </c>
      <c r="B33">
        <v>8</v>
      </c>
      <c r="C33">
        <v>2023</v>
      </c>
      <c r="D33" s="5" t="s">
        <v>60</v>
      </c>
      <c r="G33" s="11">
        <v>145</v>
      </c>
      <c r="H33" s="32" t="s">
        <v>61</v>
      </c>
      <c r="I33" s="35">
        <v>800</v>
      </c>
      <c r="J33" s="35" t="s">
        <v>31</v>
      </c>
      <c r="K33" s="11" t="s">
        <v>32</v>
      </c>
      <c r="L33" s="16"/>
      <c r="M33" s="20"/>
      <c r="N33" s="8"/>
      <c r="O33" s="41">
        <f t="shared" si="1"/>
        <v>0</v>
      </c>
      <c r="P33" s="20"/>
      <c r="Q33" s="20"/>
      <c r="R33" s="8"/>
      <c r="S33" s="8"/>
      <c r="T33">
        <v>2</v>
      </c>
    </row>
    <row r="34" spans="1:20" ht="15">
      <c r="A34">
        <v>13</v>
      </c>
      <c r="B34">
        <v>8</v>
      </c>
      <c r="C34">
        <v>2023</v>
      </c>
      <c r="D34" s="5" t="s">
        <v>62</v>
      </c>
      <c r="G34" s="11">
        <v>219</v>
      </c>
      <c r="H34" s="32" t="s">
        <v>63</v>
      </c>
      <c r="I34" s="35">
        <v>1000</v>
      </c>
      <c r="J34" s="35" t="s">
        <v>35</v>
      </c>
      <c r="K34" s="11" t="s">
        <v>32</v>
      </c>
      <c r="L34" s="16"/>
      <c r="M34" s="20"/>
      <c r="N34" s="8"/>
      <c r="O34" s="41">
        <f t="shared" si="1"/>
        <v>0</v>
      </c>
      <c r="P34" s="20"/>
      <c r="Q34" s="20"/>
      <c r="R34" s="8"/>
      <c r="S34" s="8"/>
      <c r="T34">
        <v>2</v>
      </c>
    </row>
    <row r="35" spans="1:20" ht="15">
      <c r="A35">
        <v>13</v>
      </c>
      <c r="B35">
        <v>8</v>
      </c>
      <c r="C35">
        <v>2023</v>
      </c>
      <c r="D35" s="5" t="s">
        <v>64</v>
      </c>
      <c r="G35" s="11">
        <v>228</v>
      </c>
      <c r="H35" s="32" t="s">
        <v>65</v>
      </c>
      <c r="I35" s="35">
        <v>2000</v>
      </c>
      <c r="J35" s="35" t="s">
        <v>66</v>
      </c>
      <c r="K35" s="11" t="s">
        <v>32</v>
      </c>
      <c r="L35" s="16"/>
      <c r="M35" s="20"/>
      <c r="N35" s="8"/>
      <c r="O35" s="41">
        <f t="shared" si="1"/>
        <v>0</v>
      </c>
      <c r="P35" s="20"/>
      <c r="Q35" s="20"/>
      <c r="R35" s="8"/>
      <c r="S35" s="8"/>
      <c r="T35">
        <v>2</v>
      </c>
    </row>
    <row r="36" spans="1:20" ht="15">
      <c r="A36">
        <v>13</v>
      </c>
      <c r="B36">
        <v>8</v>
      </c>
      <c r="C36">
        <v>2023</v>
      </c>
      <c r="D36" s="5" t="s">
        <v>67</v>
      </c>
      <c r="G36" s="11">
        <v>269</v>
      </c>
      <c r="H36" s="32" t="s">
        <v>68</v>
      </c>
      <c r="I36" s="35">
        <v>1000</v>
      </c>
      <c r="J36" s="35" t="s">
        <v>35</v>
      </c>
      <c r="K36" s="11" t="s">
        <v>32</v>
      </c>
      <c r="L36" s="16"/>
      <c r="M36" s="20"/>
      <c r="N36" s="8"/>
      <c r="O36" s="41">
        <f t="shared" si="1"/>
        <v>0</v>
      </c>
      <c r="P36" s="20"/>
      <c r="Q36" s="20"/>
      <c r="R36" s="8"/>
      <c r="S36" s="8"/>
      <c r="T36">
        <v>2</v>
      </c>
    </row>
    <row r="37" spans="1:20" ht="15">
      <c r="A37">
        <v>13</v>
      </c>
      <c r="B37">
        <v>8</v>
      </c>
      <c r="C37">
        <v>2023</v>
      </c>
      <c r="D37" s="5" t="s">
        <v>69</v>
      </c>
      <c r="G37" s="11">
        <v>270</v>
      </c>
      <c r="H37" s="32" t="s">
        <v>70</v>
      </c>
      <c r="I37" s="35">
        <v>50000</v>
      </c>
      <c r="J37" s="35" t="s">
        <v>42</v>
      </c>
      <c r="K37" s="11" t="s">
        <v>32</v>
      </c>
      <c r="L37" s="16"/>
      <c r="M37" s="20"/>
      <c r="N37" s="8"/>
      <c r="O37" s="41">
        <f t="shared" si="1"/>
        <v>0</v>
      </c>
      <c r="P37" s="20"/>
      <c r="Q37" s="20"/>
      <c r="R37" s="8"/>
      <c r="S37" s="8"/>
      <c r="T37">
        <v>2</v>
      </c>
    </row>
    <row r="38" spans="1:20" ht="15">
      <c r="A38">
        <v>13</v>
      </c>
      <c r="B38">
        <v>8</v>
      </c>
      <c r="C38">
        <v>2023</v>
      </c>
      <c r="D38" s="5" t="s">
        <v>71</v>
      </c>
      <c r="G38" s="11">
        <v>277</v>
      </c>
      <c r="H38" s="32" t="s">
        <v>72</v>
      </c>
      <c r="I38" s="35">
        <v>5000</v>
      </c>
      <c r="J38" s="35" t="s">
        <v>73</v>
      </c>
      <c r="K38" s="11" t="s">
        <v>32</v>
      </c>
      <c r="L38" s="16"/>
      <c r="M38" s="20"/>
      <c r="N38" s="8"/>
      <c r="O38" s="41">
        <f t="shared" si="1"/>
        <v>0</v>
      </c>
      <c r="P38" s="20"/>
      <c r="Q38" s="20"/>
      <c r="R38" s="8"/>
      <c r="S38" s="8"/>
      <c r="T38">
        <v>2</v>
      </c>
    </row>
    <row r="39" spans="1:20" ht="15">
      <c r="A39">
        <v>13</v>
      </c>
      <c r="B39">
        <v>8</v>
      </c>
      <c r="C39">
        <v>2023</v>
      </c>
      <c r="D39" s="5" t="s">
        <v>74</v>
      </c>
      <c r="G39" s="11">
        <v>278</v>
      </c>
      <c r="H39" s="32" t="s">
        <v>75</v>
      </c>
      <c r="I39" s="35">
        <v>15000</v>
      </c>
      <c r="J39" s="35" t="s">
        <v>31</v>
      </c>
      <c r="K39" s="11" t="s">
        <v>32</v>
      </c>
      <c r="L39" s="16"/>
      <c r="M39" s="20"/>
      <c r="N39" s="8"/>
      <c r="O39" s="41">
        <f t="shared" si="1"/>
        <v>0</v>
      </c>
      <c r="P39" s="20"/>
      <c r="Q39" s="20"/>
      <c r="R39" s="8"/>
      <c r="S39" s="8"/>
      <c r="T39">
        <v>2</v>
      </c>
    </row>
    <row r="40" spans="1:20" ht="15">
      <c r="A40">
        <v>13</v>
      </c>
      <c r="B40">
        <v>8</v>
      </c>
      <c r="C40">
        <v>2023</v>
      </c>
      <c r="D40" s="5" t="s">
        <v>76</v>
      </c>
      <c r="G40" s="11">
        <v>279</v>
      </c>
      <c r="H40" s="32" t="s">
        <v>77</v>
      </c>
      <c r="I40" s="35">
        <v>300</v>
      </c>
      <c r="J40" s="35" t="s">
        <v>35</v>
      </c>
      <c r="K40" s="11" t="s">
        <v>32</v>
      </c>
      <c r="L40" s="16"/>
      <c r="M40" s="20"/>
      <c r="N40" s="8"/>
      <c r="O40" s="41">
        <f t="shared" si="1"/>
        <v>0</v>
      </c>
      <c r="P40" s="20"/>
      <c r="Q40" s="20"/>
      <c r="R40" s="8"/>
      <c r="S40" s="8"/>
      <c r="T40">
        <v>2</v>
      </c>
    </row>
    <row r="41" spans="1:20" ht="15">
      <c r="A41">
        <v>13</v>
      </c>
      <c r="B41">
        <v>8</v>
      </c>
      <c r="C41">
        <v>2023</v>
      </c>
      <c r="D41" s="5" t="s">
        <v>78</v>
      </c>
      <c r="G41" s="11">
        <v>280</v>
      </c>
      <c r="H41" s="32" t="s">
        <v>79</v>
      </c>
      <c r="I41" s="35">
        <v>80000</v>
      </c>
      <c r="J41" s="35" t="s">
        <v>42</v>
      </c>
      <c r="K41" s="11" t="s">
        <v>32</v>
      </c>
      <c r="L41" s="16"/>
      <c r="M41" s="20"/>
      <c r="N41" s="8"/>
      <c r="O41" s="41">
        <f t="shared" si="1"/>
        <v>0</v>
      </c>
      <c r="P41" s="20"/>
      <c r="Q41" s="20"/>
      <c r="R41" s="8"/>
      <c r="S41" s="8"/>
      <c r="T41">
        <v>2</v>
      </c>
    </row>
    <row r="42" spans="7:20" ht="15">
      <c r="G42" s="25"/>
      <c r="H42" s="30" t="s">
        <v>80</v>
      </c>
      <c r="I42" s="55" t="s">
        <v>13</v>
      </c>
      <c r="J42" s="55"/>
      <c r="K42" s="7">
        <f>SUM(O44:O55)</f>
        <v>0</v>
      </c>
      <c r="L42" s="14"/>
      <c r="M42" s="18"/>
      <c r="N42" s="6"/>
      <c r="O42" s="39"/>
      <c r="P42" s="18"/>
      <c r="Q42" s="23"/>
      <c r="R42" s="8"/>
      <c r="S42" s="8"/>
      <c r="T42">
        <v>3</v>
      </c>
    </row>
    <row r="43" spans="1:19" ht="15">
      <c r="A43" t="s">
        <v>14</v>
      </c>
      <c r="B43" t="s">
        <v>15</v>
      </c>
      <c r="C43" t="s">
        <v>16</v>
      </c>
      <c r="D43" t="s">
        <v>17</v>
      </c>
      <c r="G43" s="26" t="s">
        <v>18</v>
      </c>
      <c r="H43" s="31" t="s">
        <v>19</v>
      </c>
      <c r="I43" s="34" t="s">
        <v>20</v>
      </c>
      <c r="J43" s="34" t="s">
        <v>21</v>
      </c>
      <c r="K43" s="10" t="s">
        <v>22</v>
      </c>
      <c r="L43" s="15" t="s">
        <v>23</v>
      </c>
      <c r="M43" s="19" t="s">
        <v>24</v>
      </c>
      <c r="N43" s="9"/>
      <c r="O43" s="40" t="s">
        <v>25</v>
      </c>
      <c r="P43" s="19" t="s">
        <v>26</v>
      </c>
      <c r="Q43" s="24" t="s">
        <v>27</v>
      </c>
      <c r="R43" s="8"/>
      <c r="S43" s="8" t="s">
        <v>28</v>
      </c>
    </row>
    <row r="44" spans="1:20" ht="15">
      <c r="A44">
        <v>13</v>
      </c>
      <c r="B44">
        <v>8</v>
      </c>
      <c r="C44">
        <v>2023</v>
      </c>
      <c r="D44" s="5" t="s">
        <v>81</v>
      </c>
      <c r="G44" s="11">
        <v>286</v>
      </c>
      <c r="H44" s="32" t="s">
        <v>82</v>
      </c>
      <c r="I44" s="35">
        <v>5000</v>
      </c>
      <c r="J44" s="35" t="s">
        <v>31</v>
      </c>
      <c r="K44" s="11" t="s">
        <v>83</v>
      </c>
      <c r="L44" s="16"/>
      <c r="M44" s="20"/>
      <c r="N44" s="8"/>
      <c r="O44" s="41">
        <f aca="true" t="shared" si="2" ref="O44:O55">(IF(AND(J44&gt;0,J44&lt;=I44),J44,I44)*(L44+N44))</f>
        <v>0</v>
      </c>
      <c r="P44" s="20"/>
      <c r="Q44" s="20"/>
      <c r="R44" s="8"/>
      <c r="S44" s="8"/>
      <c r="T44">
        <v>3</v>
      </c>
    </row>
    <row r="45" spans="1:20" ht="15">
      <c r="A45">
        <v>13</v>
      </c>
      <c r="B45">
        <v>8</v>
      </c>
      <c r="C45">
        <v>2023</v>
      </c>
      <c r="D45" s="5" t="s">
        <v>84</v>
      </c>
      <c r="G45" s="11">
        <v>287</v>
      </c>
      <c r="H45" s="32" t="s">
        <v>85</v>
      </c>
      <c r="I45" s="35">
        <v>3000</v>
      </c>
      <c r="J45" s="35" t="s">
        <v>42</v>
      </c>
      <c r="K45" s="11" t="s">
        <v>83</v>
      </c>
      <c r="L45" s="16"/>
      <c r="M45" s="20"/>
      <c r="N45" s="8"/>
      <c r="O45" s="41">
        <f t="shared" si="2"/>
        <v>0</v>
      </c>
      <c r="P45" s="20"/>
      <c r="Q45" s="20"/>
      <c r="R45" s="8"/>
      <c r="S45" s="8"/>
      <c r="T45">
        <v>3</v>
      </c>
    </row>
    <row r="46" spans="1:20" ht="15">
      <c r="A46">
        <v>13</v>
      </c>
      <c r="B46">
        <v>8</v>
      </c>
      <c r="C46">
        <v>2023</v>
      </c>
      <c r="D46" s="5" t="s">
        <v>86</v>
      </c>
      <c r="G46" s="11">
        <v>296</v>
      </c>
      <c r="H46" s="32" t="s">
        <v>87</v>
      </c>
      <c r="I46" s="35">
        <v>500</v>
      </c>
      <c r="J46" s="35" t="s">
        <v>31</v>
      </c>
      <c r="K46" s="11" t="s">
        <v>83</v>
      </c>
      <c r="L46" s="16"/>
      <c r="M46" s="20"/>
      <c r="N46" s="8"/>
      <c r="O46" s="41">
        <f t="shared" si="2"/>
        <v>0</v>
      </c>
      <c r="P46" s="20"/>
      <c r="Q46" s="20"/>
      <c r="R46" s="8"/>
      <c r="S46" s="8"/>
      <c r="T46">
        <v>3</v>
      </c>
    </row>
    <row r="47" spans="1:20" ht="15">
      <c r="A47">
        <v>13</v>
      </c>
      <c r="B47">
        <v>8</v>
      </c>
      <c r="C47">
        <v>2023</v>
      </c>
      <c r="D47" s="5" t="s">
        <v>88</v>
      </c>
      <c r="G47" s="11">
        <v>297</v>
      </c>
      <c r="H47" s="32" t="s">
        <v>89</v>
      </c>
      <c r="I47" s="35">
        <v>300</v>
      </c>
      <c r="J47" s="35" t="s">
        <v>31</v>
      </c>
      <c r="K47" s="11" t="s">
        <v>83</v>
      </c>
      <c r="L47" s="16"/>
      <c r="M47" s="20"/>
      <c r="N47" s="8"/>
      <c r="O47" s="41">
        <f t="shared" si="2"/>
        <v>0</v>
      </c>
      <c r="P47" s="20"/>
      <c r="Q47" s="20"/>
      <c r="R47" s="8"/>
      <c r="S47" s="8"/>
      <c r="T47">
        <v>3</v>
      </c>
    </row>
    <row r="48" spans="1:20" ht="15">
      <c r="A48">
        <v>13</v>
      </c>
      <c r="B48">
        <v>8</v>
      </c>
      <c r="C48">
        <v>2023</v>
      </c>
      <c r="D48" s="5" t="s">
        <v>90</v>
      </c>
      <c r="G48" s="11">
        <v>300</v>
      </c>
      <c r="H48" s="32" t="s">
        <v>91</v>
      </c>
      <c r="I48" s="35">
        <v>500</v>
      </c>
      <c r="J48" s="35" t="s">
        <v>31</v>
      </c>
      <c r="K48" s="11" t="s">
        <v>83</v>
      </c>
      <c r="L48" s="16"/>
      <c r="M48" s="20"/>
      <c r="N48" s="8"/>
      <c r="O48" s="41">
        <f t="shared" si="2"/>
        <v>0</v>
      </c>
      <c r="P48" s="20"/>
      <c r="Q48" s="20"/>
      <c r="R48" s="8"/>
      <c r="S48" s="8"/>
      <c r="T48">
        <v>3</v>
      </c>
    </row>
    <row r="49" spans="1:20" ht="15">
      <c r="A49">
        <v>13</v>
      </c>
      <c r="B49">
        <v>8</v>
      </c>
      <c r="C49">
        <v>2023</v>
      </c>
      <c r="D49" s="5" t="s">
        <v>92</v>
      </c>
      <c r="G49" s="11">
        <v>301</v>
      </c>
      <c r="H49" s="32" t="s">
        <v>93</v>
      </c>
      <c r="I49" s="35">
        <v>300</v>
      </c>
      <c r="J49" s="35" t="s">
        <v>31</v>
      </c>
      <c r="K49" s="11" t="s">
        <v>83</v>
      </c>
      <c r="L49" s="16"/>
      <c r="M49" s="20"/>
      <c r="N49" s="8"/>
      <c r="O49" s="41">
        <f t="shared" si="2"/>
        <v>0</v>
      </c>
      <c r="P49" s="20"/>
      <c r="Q49" s="20"/>
      <c r="R49" s="8"/>
      <c r="S49" s="8"/>
      <c r="T49">
        <v>3</v>
      </c>
    </row>
    <row r="50" spans="1:20" ht="15">
      <c r="A50">
        <v>13</v>
      </c>
      <c r="B50">
        <v>8</v>
      </c>
      <c r="C50">
        <v>2023</v>
      </c>
      <c r="D50" s="5" t="s">
        <v>94</v>
      </c>
      <c r="G50" s="11">
        <v>304</v>
      </c>
      <c r="H50" s="32" t="s">
        <v>95</v>
      </c>
      <c r="I50" s="35">
        <v>1000</v>
      </c>
      <c r="J50" s="35" t="s">
        <v>35</v>
      </c>
      <c r="K50" s="11" t="s">
        <v>83</v>
      </c>
      <c r="L50" s="16"/>
      <c r="M50" s="20"/>
      <c r="N50" s="8"/>
      <c r="O50" s="41">
        <f t="shared" si="2"/>
        <v>0</v>
      </c>
      <c r="P50" s="20"/>
      <c r="Q50" s="20"/>
      <c r="R50" s="8"/>
      <c r="S50" s="8"/>
      <c r="T50">
        <v>3</v>
      </c>
    </row>
    <row r="51" spans="1:20" ht="15">
      <c r="A51">
        <v>13</v>
      </c>
      <c r="B51">
        <v>8</v>
      </c>
      <c r="C51">
        <v>2023</v>
      </c>
      <c r="D51" s="5" t="s">
        <v>96</v>
      </c>
      <c r="G51" s="11">
        <v>307</v>
      </c>
      <c r="H51" s="32" t="s">
        <v>97</v>
      </c>
      <c r="I51" s="35">
        <v>200000</v>
      </c>
      <c r="J51" s="35" t="s">
        <v>98</v>
      </c>
      <c r="K51" s="11" t="s">
        <v>83</v>
      </c>
      <c r="L51" s="16"/>
      <c r="M51" s="20"/>
      <c r="N51" s="8"/>
      <c r="O51" s="41">
        <f t="shared" si="2"/>
        <v>0</v>
      </c>
      <c r="P51" s="20"/>
      <c r="Q51" s="20"/>
      <c r="R51" s="8"/>
      <c r="S51" s="8"/>
      <c r="T51">
        <v>3</v>
      </c>
    </row>
    <row r="52" spans="1:20" ht="15">
      <c r="A52">
        <v>13</v>
      </c>
      <c r="B52">
        <v>8</v>
      </c>
      <c r="C52">
        <v>2023</v>
      </c>
      <c r="D52" s="5" t="s">
        <v>99</v>
      </c>
      <c r="G52" s="11">
        <v>308</v>
      </c>
      <c r="H52" s="32" t="s">
        <v>100</v>
      </c>
      <c r="I52" s="35">
        <v>2000</v>
      </c>
      <c r="J52" s="35" t="s">
        <v>31</v>
      </c>
      <c r="K52" s="11" t="s">
        <v>83</v>
      </c>
      <c r="L52" s="16"/>
      <c r="M52" s="20"/>
      <c r="N52" s="8"/>
      <c r="O52" s="41">
        <f t="shared" si="2"/>
        <v>0</v>
      </c>
      <c r="P52" s="20"/>
      <c r="Q52" s="20"/>
      <c r="R52" s="8"/>
      <c r="S52" s="8"/>
      <c r="T52">
        <v>3</v>
      </c>
    </row>
    <row r="53" spans="1:20" ht="15">
      <c r="A53">
        <v>13</v>
      </c>
      <c r="B53">
        <v>8</v>
      </c>
      <c r="C53">
        <v>2023</v>
      </c>
      <c r="D53" s="5" t="s">
        <v>101</v>
      </c>
      <c r="G53" s="11">
        <v>309</v>
      </c>
      <c r="H53" s="32" t="s">
        <v>102</v>
      </c>
      <c r="I53" s="35">
        <v>120</v>
      </c>
      <c r="J53" s="35" t="s">
        <v>35</v>
      </c>
      <c r="K53" s="11" t="s">
        <v>83</v>
      </c>
      <c r="L53" s="16"/>
      <c r="M53" s="20"/>
      <c r="N53" s="8"/>
      <c r="O53" s="41">
        <f t="shared" si="2"/>
        <v>0</v>
      </c>
      <c r="P53" s="20"/>
      <c r="Q53" s="20"/>
      <c r="R53" s="8"/>
      <c r="S53" s="8"/>
      <c r="T53">
        <v>3</v>
      </c>
    </row>
    <row r="54" spans="1:20" ht="15">
      <c r="A54">
        <v>13</v>
      </c>
      <c r="B54">
        <v>8</v>
      </c>
      <c r="C54">
        <v>2023</v>
      </c>
      <c r="D54" s="5" t="s">
        <v>103</v>
      </c>
      <c r="G54" s="11">
        <v>310</v>
      </c>
      <c r="H54" s="32" t="s">
        <v>104</v>
      </c>
      <c r="I54" s="35">
        <v>120</v>
      </c>
      <c r="J54" s="35" t="s">
        <v>35</v>
      </c>
      <c r="K54" s="11" t="s">
        <v>83</v>
      </c>
      <c r="L54" s="16"/>
      <c r="M54" s="20"/>
      <c r="N54" s="8"/>
      <c r="O54" s="41">
        <f t="shared" si="2"/>
        <v>0</v>
      </c>
      <c r="P54" s="20"/>
      <c r="Q54" s="20"/>
      <c r="R54" s="8"/>
      <c r="S54" s="8"/>
      <c r="T54">
        <v>3</v>
      </c>
    </row>
    <row r="55" spans="1:20" ht="15">
      <c r="A55">
        <v>13</v>
      </c>
      <c r="B55">
        <v>8</v>
      </c>
      <c r="C55">
        <v>2023</v>
      </c>
      <c r="D55" s="5" t="s">
        <v>105</v>
      </c>
      <c r="G55" s="11">
        <v>313</v>
      </c>
      <c r="H55" s="32" t="s">
        <v>106</v>
      </c>
      <c r="I55" s="35">
        <v>10000</v>
      </c>
      <c r="J55" s="35" t="s">
        <v>42</v>
      </c>
      <c r="K55" s="11" t="s">
        <v>83</v>
      </c>
      <c r="L55" s="16"/>
      <c r="M55" s="20"/>
      <c r="N55" s="8"/>
      <c r="O55" s="41">
        <f t="shared" si="2"/>
        <v>0</v>
      </c>
      <c r="P55" s="20"/>
      <c r="Q55" s="20"/>
      <c r="R55" s="8"/>
      <c r="S55" s="8"/>
      <c r="T55">
        <v>3</v>
      </c>
    </row>
    <row r="56" spans="7:20" ht="15">
      <c r="G56" s="25"/>
      <c r="H56" s="30" t="s">
        <v>107</v>
      </c>
      <c r="I56" s="55" t="s">
        <v>13</v>
      </c>
      <c r="J56" s="55"/>
      <c r="K56" s="7">
        <f>SUM(O58:O68)</f>
        <v>0</v>
      </c>
      <c r="L56" s="14"/>
      <c r="M56" s="18"/>
      <c r="N56" s="6"/>
      <c r="O56" s="39"/>
      <c r="P56" s="18"/>
      <c r="Q56" s="23"/>
      <c r="R56" s="8"/>
      <c r="S56" s="8"/>
      <c r="T56">
        <v>4</v>
      </c>
    </row>
    <row r="57" spans="1:19" ht="15">
      <c r="A57" t="s">
        <v>14</v>
      </c>
      <c r="B57" t="s">
        <v>15</v>
      </c>
      <c r="C57" t="s">
        <v>16</v>
      </c>
      <c r="D57" t="s">
        <v>17</v>
      </c>
      <c r="G57" s="26" t="s">
        <v>18</v>
      </c>
      <c r="H57" s="31" t="s">
        <v>19</v>
      </c>
      <c r="I57" s="34" t="s">
        <v>20</v>
      </c>
      <c r="J57" s="34" t="s">
        <v>21</v>
      </c>
      <c r="K57" s="10" t="s">
        <v>22</v>
      </c>
      <c r="L57" s="15" t="s">
        <v>23</v>
      </c>
      <c r="M57" s="19" t="s">
        <v>24</v>
      </c>
      <c r="N57" s="9"/>
      <c r="O57" s="40" t="s">
        <v>25</v>
      </c>
      <c r="P57" s="19" t="s">
        <v>26</v>
      </c>
      <c r="Q57" s="24" t="s">
        <v>27</v>
      </c>
      <c r="R57" s="8"/>
      <c r="S57" s="8" t="s">
        <v>28</v>
      </c>
    </row>
    <row r="58" spans="1:20" ht="15">
      <c r="A58">
        <v>13</v>
      </c>
      <c r="B58">
        <v>8</v>
      </c>
      <c r="C58">
        <v>2023</v>
      </c>
      <c r="D58" s="5" t="s">
        <v>108</v>
      </c>
      <c r="G58" s="11">
        <v>19</v>
      </c>
      <c r="H58" s="32" t="s">
        <v>109</v>
      </c>
      <c r="I58" s="35">
        <v>1000</v>
      </c>
      <c r="J58" s="35" t="s">
        <v>42</v>
      </c>
      <c r="K58" s="11" t="s">
        <v>32</v>
      </c>
      <c r="L58" s="16"/>
      <c r="M58" s="20"/>
      <c r="N58" s="8"/>
      <c r="O58" s="41">
        <f aca="true" t="shared" si="3" ref="O58:O68">(IF(AND(J58&gt;0,J58&lt;=I58),J58,I58)*(L58+N58))</f>
        <v>0</v>
      </c>
      <c r="P58" s="20"/>
      <c r="Q58" s="20"/>
      <c r="R58" s="8"/>
      <c r="S58" s="8"/>
      <c r="T58">
        <v>4</v>
      </c>
    </row>
    <row r="59" spans="1:20" ht="15">
      <c r="A59">
        <v>13</v>
      </c>
      <c r="B59">
        <v>8</v>
      </c>
      <c r="C59">
        <v>2023</v>
      </c>
      <c r="D59" s="5" t="s">
        <v>110</v>
      </c>
      <c r="G59" s="11">
        <v>20</v>
      </c>
      <c r="H59" s="32" t="s">
        <v>111</v>
      </c>
      <c r="I59" s="35">
        <v>1000</v>
      </c>
      <c r="J59" s="35" t="s">
        <v>31</v>
      </c>
      <c r="K59" s="11" t="s">
        <v>32</v>
      </c>
      <c r="L59" s="16"/>
      <c r="M59" s="20"/>
      <c r="N59" s="8"/>
      <c r="O59" s="41">
        <f t="shared" si="3"/>
        <v>0</v>
      </c>
      <c r="P59" s="20"/>
      <c r="Q59" s="20"/>
      <c r="R59" s="8"/>
      <c r="S59" s="8"/>
      <c r="T59">
        <v>4</v>
      </c>
    </row>
    <row r="60" spans="1:20" ht="15">
      <c r="A60">
        <v>13</v>
      </c>
      <c r="B60">
        <v>8</v>
      </c>
      <c r="C60">
        <v>2023</v>
      </c>
      <c r="D60" s="5" t="s">
        <v>112</v>
      </c>
      <c r="G60" s="11">
        <v>39</v>
      </c>
      <c r="H60" s="32" t="s">
        <v>113</v>
      </c>
      <c r="I60" s="35">
        <v>800</v>
      </c>
      <c r="J60" s="35" t="s">
        <v>35</v>
      </c>
      <c r="K60" s="11" t="s">
        <v>32</v>
      </c>
      <c r="L60" s="16"/>
      <c r="M60" s="20"/>
      <c r="N60" s="8"/>
      <c r="O60" s="41">
        <f t="shared" si="3"/>
        <v>0</v>
      </c>
      <c r="P60" s="20"/>
      <c r="Q60" s="20"/>
      <c r="R60" s="8"/>
      <c r="S60" s="8"/>
      <c r="T60">
        <v>4</v>
      </c>
    </row>
    <row r="61" spans="1:20" ht="15">
      <c r="A61">
        <v>13</v>
      </c>
      <c r="B61">
        <v>8</v>
      </c>
      <c r="C61">
        <v>2023</v>
      </c>
      <c r="D61" s="5" t="s">
        <v>114</v>
      </c>
      <c r="G61" s="11">
        <v>43</v>
      </c>
      <c r="H61" s="32" t="s">
        <v>115</v>
      </c>
      <c r="I61" s="35">
        <v>500</v>
      </c>
      <c r="J61" s="35" t="s">
        <v>35</v>
      </c>
      <c r="K61" s="11" t="s">
        <v>32</v>
      </c>
      <c r="L61" s="16"/>
      <c r="M61" s="20"/>
      <c r="N61" s="8"/>
      <c r="O61" s="41">
        <f t="shared" si="3"/>
        <v>0</v>
      </c>
      <c r="P61" s="20"/>
      <c r="Q61" s="20"/>
      <c r="R61" s="8"/>
      <c r="S61" s="8"/>
      <c r="T61">
        <v>4</v>
      </c>
    </row>
    <row r="62" spans="1:20" ht="15">
      <c r="A62">
        <v>13</v>
      </c>
      <c r="B62">
        <v>8</v>
      </c>
      <c r="C62">
        <v>2023</v>
      </c>
      <c r="D62" s="5" t="s">
        <v>116</v>
      </c>
      <c r="G62" s="11">
        <v>133</v>
      </c>
      <c r="H62" s="32" t="s">
        <v>117</v>
      </c>
      <c r="I62" s="35">
        <v>3000</v>
      </c>
      <c r="J62" s="35" t="s">
        <v>31</v>
      </c>
      <c r="K62" s="11" t="s">
        <v>32</v>
      </c>
      <c r="L62" s="16"/>
      <c r="M62" s="20"/>
      <c r="N62" s="8"/>
      <c r="O62" s="41">
        <f t="shared" si="3"/>
        <v>0</v>
      </c>
      <c r="P62" s="20"/>
      <c r="Q62" s="20"/>
      <c r="R62" s="8"/>
      <c r="S62" s="8"/>
      <c r="T62">
        <v>4</v>
      </c>
    </row>
    <row r="63" spans="1:20" ht="15">
      <c r="A63">
        <v>13</v>
      </c>
      <c r="B63">
        <v>8</v>
      </c>
      <c r="C63">
        <v>2023</v>
      </c>
      <c r="D63" s="5" t="s">
        <v>118</v>
      </c>
      <c r="G63" s="11">
        <v>181</v>
      </c>
      <c r="H63" s="32" t="s">
        <v>119</v>
      </c>
      <c r="I63" s="35">
        <v>300</v>
      </c>
      <c r="J63" s="35" t="s">
        <v>120</v>
      </c>
      <c r="K63" s="11" t="s">
        <v>32</v>
      </c>
      <c r="L63" s="16"/>
      <c r="M63" s="20"/>
      <c r="N63" s="8"/>
      <c r="O63" s="41">
        <f t="shared" si="3"/>
        <v>0</v>
      </c>
      <c r="P63" s="20"/>
      <c r="Q63" s="20"/>
      <c r="R63" s="8"/>
      <c r="S63" s="8"/>
      <c r="T63">
        <v>4</v>
      </c>
    </row>
    <row r="64" spans="1:20" ht="15">
      <c r="A64">
        <v>13</v>
      </c>
      <c r="B64">
        <v>8</v>
      </c>
      <c r="C64">
        <v>2023</v>
      </c>
      <c r="D64" s="5" t="s">
        <v>121</v>
      </c>
      <c r="G64" s="11">
        <v>204</v>
      </c>
      <c r="H64" s="32" t="s">
        <v>122</v>
      </c>
      <c r="I64" s="35">
        <v>100</v>
      </c>
      <c r="J64" s="35" t="s">
        <v>31</v>
      </c>
      <c r="K64" s="11" t="s">
        <v>32</v>
      </c>
      <c r="L64" s="16"/>
      <c r="M64" s="20"/>
      <c r="N64" s="8"/>
      <c r="O64" s="41">
        <f t="shared" si="3"/>
        <v>0</v>
      </c>
      <c r="P64" s="20"/>
      <c r="Q64" s="20"/>
      <c r="R64" s="8"/>
      <c r="S64" s="8"/>
      <c r="T64">
        <v>4</v>
      </c>
    </row>
    <row r="65" spans="1:20" ht="15">
      <c r="A65">
        <v>13</v>
      </c>
      <c r="B65">
        <v>8</v>
      </c>
      <c r="C65">
        <v>2023</v>
      </c>
      <c r="D65" s="5" t="s">
        <v>123</v>
      </c>
      <c r="G65" s="11">
        <v>254</v>
      </c>
      <c r="H65" s="32" t="s">
        <v>124</v>
      </c>
      <c r="I65" s="35">
        <v>1000</v>
      </c>
      <c r="J65" s="35" t="s">
        <v>35</v>
      </c>
      <c r="K65" s="11" t="s">
        <v>32</v>
      </c>
      <c r="L65" s="16"/>
      <c r="M65" s="20"/>
      <c r="N65" s="8"/>
      <c r="O65" s="41">
        <f t="shared" si="3"/>
        <v>0</v>
      </c>
      <c r="P65" s="20"/>
      <c r="Q65" s="20"/>
      <c r="R65" s="8"/>
      <c r="S65" s="8"/>
      <c r="T65">
        <v>4</v>
      </c>
    </row>
    <row r="66" spans="1:20" ht="15">
      <c r="A66">
        <v>13</v>
      </c>
      <c r="B66">
        <v>8</v>
      </c>
      <c r="C66">
        <v>2023</v>
      </c>
      <c r="D66" s="5" t="s">
        <v>125</v>
      </c>
      <c r="G66" s="11">
        <v>255</v>
      </c>
      <c r="H66" s="32" t="s">
        <v>126</v>
      </c>
      <c r="I66" s="35">
        <v>5000</v>
      </c>
      <c r="J66" s="35" t="s">
        <v>35</v>
      </c>
      <c r="K66" s="11" t="s">
        <v>32</v>
      </c>
      <c r="L66" s="16"/>
      <c r="M66" s="20"/>
      <c r="N66" s="8"/>
      <c r="O66" s="41">
        <f t="shared" si="3"/>
        <v>0</v>
      </c>
      <c r="P66" s="20"/>
      <c r="Q66" s="20"/>
      <c r="R66" s="8"/>
      <c r="S66" s="8"/>
      <c r="T66">
        <v>4</v>
      </c>
    </row>
    <row r="67" spans="1:20" ht="15">
      <c r="A67">
        <v>13</v>
      </c>
      <c r="B67">
        <v>8</v>
      </c>
      <c r="C67">
        <v>2023</v>
      </c>
      <c r="D67" s="5" t="s">
        <v>127</v>
      </c>
      <c r="G67" s="11">
        <v>262</v>
      </c>
      <c r="H67" s="32" t="s">
        <v>128</v>
      </c>
      <c r="I67" s="35">
        <v>500</v>
      </c>
      <c r="J67" s="35" t="s">
        <v>31</v>
      </c>
      <c r="K67" s="11" t="s">
        <v>32</v>
      </c>
      <c r="L67" s="16"/>
      <c r="M67" s="20"/>
      <c r="N67" s="8"/>
      <c r="O67" s="41">
        <f t="shared" si="3"/>
        <v>0</v>
      </c>
      <c r="P67" s="20"/>
      <c r="Q67" s="20"/>
      <c r="R67" s="8"/>
      <c r="S67" s="8"/>
      <c r="T67">
        <v>4</v>
      </c>
    </row>
    <row r="68" spans="1:20" ht="15">
      <c r="A68">
        <v>13</v>
      </c>
      <c r="B68">
        <v>8</v>
      </c>
      <c r="C68">
        <v>2023</v>
      </c>
      <c r="D68" s="5" t="s">
        <v>129</v>
      </c>
      <c r="G68" s="11">
        <v>268</v>
      </c>
      <c r="H68" s="32" t="s">
        <v>130</v>
      </c>
      <c r="I68" s="35">
        <v>2000</v>
      </c>
      <c r="J68" s="35" t="s">
        <v>31</v>
      </c>
      <c r="K68" s="11" t="s">
        <v>32</v>
      </c>
      <c r="L68" s="16"/>
      <c r="M68" s="20"/>
      <c r="N68" s="8"/>
      <c r="O68" s="41">
        <f t="shared" si="3"/>
        <v>0</v>
      </c>
      <c r="P68" s="20"/>
      <c r="Q68" s="20"/>
      <c r="R68" s="8"/>
      <c r="S68" s="8"/>
      <c r="T68">
        <v>4</v>
      </c>
    </row>
    <row r="69" spans="7:20" ht="15">
      <c r="G69" s="25"/>
      <c r="H69" s="30" t="s">
        <v>131</v>
      </c>
      <c r="I69" s="55" t="s">
        <v>13</v>
      </c>
      <c r="J69" s="55"/>
      <c r="K69" s="7">
        <f>SUM(O71:O90)</f>
        <v>0</v>
      </c>
      <c r="L69" s="14"/>
      <c r="M69" s="18"/>
      <c r="N69" s="6"/>
      <c r="O69" s="39"/>
      <c r="P69" s="18"/>
      <c r="Q69" s="23"/>
      <c r="R69" s="8"/>
      <c r="S69" s="8"/>
      <c r="T69">
        <v>5</v>
      </c>
    </row>
    <row r="70" spans="1:19" ht="15">
      <c r="A70" t="s">
        <v>14</v>
      </c>
      <c r="B70" t="s">
        <v>15</v>
      </c>
      <c r="C70" t="s">
        <v>16</v>
      </c>
      <c r="D70" t="s">
        <v>17</v>
      </c>
      <c r="G70" s="26" t="s">
        <v>18</v>
      </c>
      <c r="H70" s="31" t="s">
        <v>19</v>
      </c>
      <c r="I70" s="34" t="s">
        <v>20</v>
      </c>
      <c r="J70" s="34" t="s">
        <v>21</v>
      </c>
      <c r="K70" s="10" t="s">
        <v>22</v>
      </c>
      <c r="L70" s="15" t="s">
        <v>23</v>
      </c>
      <c r="M70" s="19" t="s">
        <v>24</v>
      </c>
      <c r="N70" s="9"/>
      <c r="O70" s="40" t="s">
        <v>25</v>
      </c>
      <c r="P70" s="19" t="s">
        <v>26</v>
      </c>
      <c r="Q70" s="24" t="s">
        <v>27</v>
      </c>
      <c r="R70" s="8"/>
      <c r="S70" s="8" t="s">
        <v>28</v>
      </c>
    </row>
    <row r="71" spans="1:20" ht="15">
      <c r="A71">
        <v>13</v>
      </c>
      <c r="B71">
        <v>8</v>
      </c>
      <c r="C71">
        <v>2023</v>
      </c>
      <c r="D71" s="5" t="s">
        <v>132</v>
      </c>
      <c r="G71" s="11">
        <v>282</v>
      </c>
      <c r="H71" s="32" t="s">
        <v>133</v>
      </c>
      <c r="I71" s="35">
        <v>3000</v>
      </c>
      <c r="J71" s="35" t="s">
        <v>35</v>
      </c>
      <c r="K71" s="11" t="s">
        <v>83</v>
      </c>
      <c r="L71" s="16"/>
      <c r="M71" s="20"/>
      <c r="N71" s="8"/>
      <c r="O71" s="41">
        <f aca="true" t="shared" si="4" ref="O71:O90">(IF(AND(J71&gt;0,J71&lt;=I71),J71,I71)*(L71+N71))</f>
        <v>0</v>
      </c>
      <c r="P71" s="20"/>
      <c r="Q71" s="20"/>
      <c r="R71" s="8"/>
      <c r="S71" s="8"/>
      <c r="T71">
        <v>5</v>
      </c>
    </row>
    <row r="72" spans="1:20" ht="15">
      <c r="A72">
        <v>13</v>
      </c>
      <c r="B72">
        <v>8</v>
      </c>
      <c r="C72">
        <v>2023</v>
      </c>
      <c r="D72" s="5" t="s">
        <v>134</v>
      </c>
      <c r="G72" s="11">
        <v>283</v>
      </c>
      <c r="H72" s="32" t="s">
        <v>135</v>
      </c>
      <c r="I72" s="35">
        <v>3000</v>
      </c>
      <c r="J72" s="35" t="s">
        <v>35</v>
      </c>
      <c r="K72" s="11" t="s">
        <v>83</v>
      </c>
      <c r="L72" s="16"/>
      <c r="M72" s="20"/>
      <c r="N72" s="8"/>
      <c r="O72" s="41">
        <f t="shared" si="4"/>
        <v>0</v>
      </c>
      <c r="P72" s="20"/>
      <c r="Q72" s="20"/>
      <c r="R72" s="8"/>
      <c r="S72" s="8"/>
      <c r="T72">
        <v>5</v>
      </c>
    </row>
    <row r="73" spans="1:20" ht="15">
      <c r="A73">
        <v>13</v>
      </c>
      <c r="B73">
        <v>8</v>
      </c>
      <c r="C73">
        <v>2023</v>
      </c>
      <c r="D73" s="5" t="s">
        <v>136</v>
      </c>
      <c r="G73" s="11">
        <v>284</v>
      </c>
      <c r="H73" s="32" t="s">
        <v>137</v>
      </c>
      <c r="I73" s="35">
        <v>6000</v>
      </c>
      <c r="J73" s="35" t="s">
        <v>42</v>
      </c>
      <c r="K73" s="11" t="s">
        <v>83</v>
      </c>
      <c r="L73" s="16"/>
      <c r="M73" s="20"/>
      <c r="N73" s="8"/>
      <c r="O73" s="41">
        <f t="shared" si="4"/>
        <v>0</v>
      </c>
      <c r="P73" s="20"/>
      <c r="Q73" s="20"/>
      <c r="R73" s="8"/>
      <c r="S73" s="8"/>
      <c r="T73">
        <v>5</v>
      </c>
    </row>
    <row r="74" spans="1:20" ht="15">
      <c r="A74">
        <v>13</v>
      </c>
      <c r="B74">
        <v>8</v>
      </c>
      <c r="C74">
        <v>2023</v>
      </c>
      <c r="D74" s="5" t="s">
        <v>138</v>
      </c>
      <c r="G74" s="11">
        <v>285</v>
      </c>
      <c r="H74" s="32" t="s">
        <v>139</v>
      </c>
      <c r="I74" s="35">
        <v>70000</v>
      </c>
      <c r="J74" s="35" t="s">
        <v>42</v>
      </c>
      <c r="K74" s="11" t="s">
        <v>83</v>
      </c>
      <c r="L74" s="16"/>
      <c r="M74" s="20"/>
      <c r="N74" s="8"/>
      <c r="O74" s="41">
        <f t="shared" si="4"/>
        <v>0</v>
      </c>
      <c r="P74" s="20"/>
      <c r="Q74" s="20"/>
      <c r="R74" s="8"/>
      <c r="S74" s="8"/>
      <c r="T74">
        <v>5</v>
      </c>
    </row>
    <row r="75" spans="1:20" ht="15">
      <c r="A75">
        <v>13</v>
      </c>
      <c r="B75">
        <v>8</v>
      </c>
      <c r="C75">
        <v>2023</v>
      </c>
      <c r="D75" s="5" t="s">
        <v>140</v>
      </c>
      <c r="G75" s="11">
        <v>288</v>
      </c>
      <c r="H75" s="32" t="s">
        <v>141</v>
      </c>
      <c r="I75" s="35">
        <v>40000</v>
      </c>
      <c r="J75" s="35" t="s">
        <v>42</v>
      </c>
      <c r="K75" s="11" t="s">
        <v>83</v>
      </c>
      <c r="L75" s="16"/>
      <c r="M75" s="20"/>
      <c r="N75" s="8"/>
      <c r="O75" s="41">
        <f t="shared" si="4"/>
        <v>0</v>
      </c>
      <c r="P75" s="20"/>
      <c r="Q75" s="20"/>
      <c r="R75" s="8"/>
      <c r="S75" s="8"/>
      <c r="T75">
        <v>5</v>
      </c>
    </row>
    <row r="76" spans="1:20" ht="15">
      <c r="A76">
        <v>13</v>
      </c>
      <c r="B76">
        <v>8</v>
      </c>
      <c r="C76">
        <v>2023</v>
      </c>
      <c r="D76" s="5" t="s">
        <v>142</v>
      </c>
      <c r="G76" s="11">
        <v>289</v>
      </c>
      <c r="H76" s="32" t="s">
        <v>143</v>
      </c>
      <c r="I76" s="35">
        <v>6000</v>
      </c>
      <c r="J76" s="35" t="s">
        <v>31</v>
      </c>
      <c r="K76" s="11" t="s">
        <v>83</v>
      </c>
      <c r="L76" s="16"/>
      <c r="M76" s="20"/>
      <c r="N76" s="8"/>
      <c r="O76" s="41">
        <f t="shared" si="4"/>
        <v>0</v>
      </c>
      <c r="P76" s="20"/>
      <c r="Q76" s="20"/>
      <c r="R76" s="8"/>
      <c r="S76" s="8"/>
      <c r="T76">
        <v>5</v>
      </c>
    </row>
    <row r="77" spans="1:20" ht="15">
      <c r="A77">
        <v>13</v>
      </c>
      <c r="B77">
        <v>8</v>
      </c>
      <c r="C77">
        <v>2023</v>
      </c>
      <c r="D77" s="5" t="s">
        <v>144</v>
      </c>
      <c r="G77" s="11">
        <v>290</v>
      </c>
      <c r="H77" s="32" t="s">
        <v>145</v>
      </c>
      <c r="I77" s="35">
        <v>2000</v>
      </c>
      <c r="J77" s="35" t="s">
        <v>35</v>
      </c>
      <c r="K77" s="11" t="s">
        <v>83</v>
      </c>
      <c r="L77" s="16"/>
      <c r="M77" s="20"/>
      <c r="N77" s="8"/>
      <c r="O77" s="41">
        <f t="shared" si="4"/>
        <v>0</v>
      </c>
      <c r="P77" s="20"/>
      <c r="Q77" s="20"/>
      <c r="R77" s="8"/>
      <c r="S77" s="8"/>
      <c r="T77">
        <v>5</v>
      </c>
    </row>
    <row r="78" spans="1:20" ht="15">
      <c r="A78">
        <v>13</v>
      </c>
      <c r="B78">
        <v>8</v>
      </c>
      <c r="C78">
        <v>2023</v>
      </c>
      <c r="D78" s="5" t="s">
        <v>146</v>
      </c>
      <c r="G78" s="11">
        <v>291</v>
      </c>
      <c r="H78" s="32" t="s">
        <v>147</v>
      </c>
      <c r="I78" s="35">
        <v>40000</v>
      </c>
      <c r="J78" s="35" t="s">
        <v>31</v>
      </c>
      <c r="K78" s="11" t="s">
        <v>83</v>
      </c>
      <c r="L78" s="16"/>
      <c r="M78" s="20"/>
      <c r="N78" s="8"/>
      <c r="O78" s="41">
        <f t="shared" si="4"/>
        <v>0</v>
      </c>
      <c r="P78" s="20"/>
      <c r="Q78" s="20"/>
      <c r="R78" s="8"/>
      <c r="S78" s="8"/>
      <c r="T78">
        <v>5</v>
      </c>
    </row>
    <row r="79" spans="1:20" ht="15">
      <c r="A79">
        <v>13</v>
      </c>
      <c r="B79">
        <v>8</v>
      </c>
      <c r="C79">
        <v>2023</v>
      </c>
      <c r="D79" s="5" t="s">
        <v>148</v>
      </c>
      <c r="G79" s="11">
        <v>292</v>
      </c>
      <c r="H79" s="32" t="s">
        <v>149</v>
      </c>
      <c r="I79" s="35">
        <v>6000</v>
      </c>
      <c r="J79" s="35" t="s">
        <v>73</v>
      </c>
      <c r="K79" s="11" t="s">
        <v>83</v>
      </c>
      <c r="L79" s="16"/>
      <c r="M79" s="20"/>
      <c r="N79" s="8"/>
      <c r="O79" s="41">
        <f t="shared" si="4"/>
        <v>0</v>
      </c>
      <c r="P79" s="20"/>
      <c r="Q79" s="20"/>
      <c r="R79" s="8"/>
      <c r="S79" s="8"/>
      <c r="T79">
        <v>5</v>
      </c>
    </row>
    <row r="80" spans="1:20" ht="22.5">
      <c r="A80">
        <v>13</v>
      </c>
      <c r="B80">
        <v>8</v>
      </c>
      <c r="C80">
        <v>2023</v>
      </c>
      <c r="D80" s="5" t="s">
        <v>150</v>
      </c>
      <c r="G80" s="11">
        <v>293</v>
      </c>
      <c r="H80" s="32" t="s">
        <v>151</v>
      </c>
      <c r="I80" s="35">
        <v>3000</v>
      </c>
      <c r="J80" s="35" t="s">
        <v>35</v>
      </c>
      <c r="K80" s="11" t="s">
        <v>83</v>
      </c>
      <c r="L80" s="16"/>
      <c r="M80" s="20"/>
      <c r="N80" s="8"/>
      <c r="O80" s="41">
        <f t="shared" si="4"/>
        <v>0</v>
      </c>
      <c r="P80" s="20"/>
      <c r="Q80" s="20"/>
      <c r="R80" s="8"/>
      <c r="S80" s="8"/>
      <c r="T80">
        <v>5</v>
      </c>
    </row>
    <row r="81" spans="1:20" ht="15">
      <c r="A81">
        <v>13</v>
      </c>
      <c r="B81">
        <v>8</v>
      </c>
      <c r="C81">
        <v>2023</v>
      </c>
      <c r="D81" s="5" t="s">
        <v>152</v>
      </c>
      <c r="G81" s="11">
        <v>294</v>
      </c>
      <c r="H81" s="32" t="s">
        <v>153</v>
      </c>
      <c r="I81" s="35">
        <v>20000</v>
      </c>
      <c r="J81" s="35" t="s">
        <v>42</v>
      </c>
      <c r="K81" s="11" t="s">
        <v>83</v>
      </c>
      <c r="L81" s="16"/>
      <c r="M81" s="20"/>
      <c r="N81" s="8"/>
      <c r="O81" s="41">
        <f t="shared" si="4"/>
        <v>0</v>
      </c>
      <c r="P81" s="20"/>
      <c r="Q81" s="20"/>
      <c r="R81" s="8"/>
      <c r="S81" s="8"/>
      <c r="T81">
        <v>5</v>
      </c>
    </row>
    <row r="82" spans="1:20" ht="22.5">
      <c r="A82">
        <v>13</v>
      </c>
      <c r="B82">
        <v>8</v>
      </c>
      <c r="C82">
        <v>2023</v>
      </c>
      <c r="D82" s="5" t="s">
        <v>154</v>
      </c>
      <c r="G82" s="11">
        <v>295</v>
      </c>
      <c r="H82" s="32" t="s">
        <v>155</v>
      </c>
      <c r="I82" s="35">
        <v>2000</v>
      </c>
      <c r="J82" s="35" t="s">
        <v>31</v>
      </c>
      <c r="K82" s="11" t="s">
        <v>83</v>
      </c>
      <c r="L82" s="16"/>
      <c r="M82" s="20"/>
      <c r="N82" s="8"/>
      <c r="O82" s="41">
        <f t="shared" si="4"/>
        <v>0</v>
      </c>
      <c r="P82" s="20"/>
      <c r="Q82" s="20"/>
      <c r="R82" s="8"/>
      <c r="S82" s="8"/>
      <c r="T82">
        <v>5</v>
      </c>
    </row>
    <row r="83" spans="1:20" ht="15">
      <c r="A83">
        <v>13</v>
      </c>
      <c r="B83">
        <v>8</v>
      </c>
      <c r="C83">
        <v>2023</v>
      </c>
      <c r="D83" s="5" t="s">
        <v>156</v>
      </c>
      <c r="G83" s="11">
        <v>298</v>
      </c>
      <c r="H83" s="32" t="s">
        <v>157</v>
      </c>
      <c r="I83" s="35">
        <v>200</v>
      </c>
      <c r="J83" s="35" t="s">
        <v>158</v>
      </c>
      <c r="K83" s="11" t="s">
        <v>83</v>
      </c>
      <c r="L83" s="16"/>
      <c r="M83" s="20"/>
      <c r="N83" s="8"/>
      <c r="O83" s="41">
        <f t="shared" si="4"/>
        <v>0</v>
      </c>
      <c r="P83" s="20"/>
      <c r="Q83" s="20"/>
      <c r="R83" s="8"/>
      <c r="S83" s="8"/>
      <c r="T83">
        <v>5</v>
      </c>
    </row>
    <row r="84" spans="1:20" ht="22.5">
      <c r="A84">
        <v>13</v>
      </c>
      <c r="B84">
        <v>8</v>
      </c>
      <c r="C84">
        <v>2023</v>
      </c>
      <c r="D84" s="5" t="s">
        <v>159</v>
      </c>
      <c r="G84" s="11">
        <v>299</v>
      </c>
      <c r="H84" s="32" t="s">
        <v>160</v>
      </c>
      <c r="I84" s="35">
        <v>2500</v>
      </c>
      <c r="J84" s="35" t="s">
        <v>35</v>
      </c>
      <c r="K84" s="11" t="s">
        <v>83</v>
      </c>
      <c r="L84" s="16"/>
      <c r="M84" s="20"/>
      <c r="N84" s="8"/>
      <c r="O84" s="41">
        <f t="shared" si="4"/>
        <v>0</v>
      </c>
      <c r="P84" s="20"/>
      <c r="Q84" s="20"/>
      <c r="R84" s="8"/>
      <c r="S84" s="8"/>
      <c r="T84">
        <v>5</v>
      </c>
    </row>
    <row r="85" spans="1:20" ht="15">
      <c r="A85">
        <v>13</v>
      </c>
      <c r="B85">
        <v>8</v>
      </c>
      <c r="C85">
        <v>2023</v>
      </c>
      <c r="D85" s="5" t="s">
        <v>161</v>
      </c>
      <c r="G85" s="11">
        <v>302</v>
      </c>
      <c r="H85" s="32" t="s">
        <v>162</v>
      </c>
      <c r="I85" s="35">
        <v>5000</v>
      </c>
      <c r="J85" s="35" t="s">
        <v>163</v>
      </c>
      <c r="K85" s="11" t="s">
        <v>83</v>
      </c>
      <c r="L85" s="16"/>
      <c r="M85" s="20"/>
      <c r="N85" s="8"/>
      <c r="O85" s="41">
        <f t="shared" si="4"/>
        <v>0</v>
      </c>
      <c r="P85" s="20"/>
      <c r="Q85" s="20"/>
      <c r="R85" s="8"/>
      <c r="S85" s="8"/>
      <c r="T85">
        <v>5</v>
      </c>
    </row>
    <row r="86" spans="1:20" ht="15">
      <c r="A86">
        <v>13</v>
      </c>
      <c r="B86">
        <v>8</v>
      </c>
      <c r="C86">
        <v>2023</v>
      </c>
      <c r="D86" s="5" t="s">
        <v>164</v>
      </c>
      <c r="G86" s="11">
        <v>303</v>
      </c>
      <c r="H86" s="32" t="s">
        <v>165</v>
      </c>
      <c r="I86" s="35">
        <v>6000</v>
      </c>
      <c r="J86" s="35" t="s">
        <v>163</v>
      </c>
      <c r="K86" s="11" t="s">
        <v>83</v>
      </c>
      <c r="L86" s="16"/>
      <c r="M86" s="20"/>
      <c r="N86" s="8"/>
      <c r="O86" s="41">
        <f t="shared" si="4"/>
        <v>0</v>
      </c>
      <c r="P86" s="20"/>
      <c r="Q86" s="20"/>
      <c r="R86" s="8"/>
      <c r="S86" s="8"/>
      <c r="T86">
        <v>5</v>
      </c>
    </row>
    <row r="87" spans="1:20" ht="15">
      <c r="A87">
        <v>13</v>
      </c>
      <c r="B87">
        <v>8</v>
      </c>
      <c r="C87">
        <v>2023</v>
      </c>
      <c r="D87" s="5" t="s">
        <v>166</v>
      </c>
      <c r="G87" s="11">
        <v>305</v>
      </c>
      <c r="H87" s="32" t="s">
        <v>167</v>
      </c>
      <c r="I87" s="35">
        <v>30000</v>
      </c>
      <c r="J87" s="35" t="s">
        <v>42</v>
      </c>
      <c r="K87" s="11" t="s">
        <v>83</v>
      </c>
      <c r="L87" s="16"/>
      <c r="M87" s="20"/>
      <c r="N87" s="8"/>
      <c r="O87" s="41">
        <f t="shared" si="4"/>
        <v>0</v>
      </c>
      <c r="P87" s="20"/>
      <c r="Q87" s="20"/>
      <c r="R87" s="8"/>
      <c r="S87" s="8"/>
      <c r="T87">
        <v>5</v>
      </c>
    </row>
    <row r="88" spans="1:20" ht="15">
      <c r="A88">
        <v>13</v>
      </c>
      <c r="B88">
        <v>8</v>
      </c>
      <c r="C88">
        <v>2023</v>
      </c>
      <c r="D88" s="5" t="s">
        <v>168</v>
      </c>
      <c r="G88" s="11">
        <v>306</v>
      </c>
      <c r="H88" s="32" t="s">
        <v>169</v>
      </c>
      <c r="I88" s="35">
        <v>2000</v>
      </c>
      <c r="J88" s="35" t="s">
        <v>35</v>
      </c>
      <c r="K88" s="11" t="s">
        <v>83</v>
      </c>
      <c r="L88" s="16"/>
      <c r="M88" s="20"/>
      <c r="N88" s="8"/>
      <c r="O88" s="41">
        <f t="shared" si="4"/>
        <v>0</v>
      </c>
      <c r="P88" s="20"/>
      <c r="Q88" s="20"/>
      <c r="R88" s="8"/>
      <c r="S88" s="8"/>
      <c r="T88">
        <v>5</v>
      </c>
    </row>
    <row r="89" spans="1:20" ht="15">
      <c r="A89">
        <v>13</v>
      </c>
      <c r="B89">
        <v>8</v>
      </c>
      <c r="C89">
        <v>2023</v>
      </c>
      <c r="D89" s="5" t="s">
        <v>170</v>
      </c>
      <c r="G89" s="11">
        <v>311</v>
      </c>
      <c r="H89" s="32" t="s">
        <v>171</v>
      </c>
      <c r="I89" s="35">
        <v>15000</v>
      </c>
      <c r="J89" s="35" t="s">
        <v>42</v>
      </c>
      <c r="K89" s="11" t="s">
        <v>83</v>
      </c>
      <c r="L89" s="16"/>
      <c r="M89" s="20"/>
      <c r="N89" s="8"/>
      <c r="O89" s="41">
        <f t="shared" si="4"/>
        <v>0</v>
      </c>
      <c r="P89" s="20"/>
      <c r="Q89" s="20"/>
      <c r="R89" s="8"/>
      <c r="S89" s="8"/>
      <c r="T89">
        <v>5</v>
      </c>
    </row>
    <row r="90" spans="1:20" ht="15">
      <c r="A90">
        <v>13</v>
      </c>
      <c r="B90">
        <v>8</v>
      </c>
      <c r="C90">
        <v>2023</v>
      </c>
      <c r="D90" s="5" t="s">
        <v>172</v>
      </c>
      <c r="G90" s="11">
        <v>312</v>
      </c>
      <c r="H90" s="32" t="s">
        <v>173</v>
      </c>
      <c r="I90" s="35">
        <v>30000</v>
      </c>
      <c r="J90" s="35" t="s">
        <v>42</v>
      </c>
      <c r="K90" s="11" t="s">
        <v>83</v>
      </c>
      <c r="L90" s="16"/>
      <c r="M90" s="20"/>
      <c r="N90" s="8"/>
      <c r="O90" s="41">
        <f t="shared" si="4"/>
        <v>0</v>
      </c>
      <c r="P90" s="20"/>
      <c r="Q90" s="20"/>
      <c r="R90" s="8"/>
      <c r="S90" s="8"/>
      <c r="T90">
        <v>5</v>
      </c>
    </row>
    <row r="91" spans="7:20" ht="15">
      <c r="G91" s="25"/>
      <c r="H91" s="30" t="s">
        <v>174</v>
      </c>
      <c r="I91" s="55" t="s">
        <v>13</v>
      </c>
      <c r="J91" s="55"/>
      <c r="K91" s="7">
        <f>SUM(O93:O110)</f>
        <v>0</v>
      </c>
      <c r="L91" s="14"/>
      <c r="M91" s="18"/>
      <c r="N91" s="6"/>
      <c r="O91" s="39"/>
      <c r="P91" s="18"/>
      <c r="Q91" s="23"/>
      <c r="R91" s="8"/>
      <c r="S91" s="8"/>
      <c r="T91">
        <v>6</v>
      </c>
    </row>
    <row r="92" spans="1:19" ht="15">
      <c r="A92" t="s">
        <v>14</v>
      </c>
      <c r="B92" t="s">
        <v>15</v>
      </c>
      <c r="C92" t="s">
        <v>16</v>
      </c>
      <c r="D92" t="s">
        <v>17</v>
      </c>
      <c r="G92" s="26" t="s">
        <v>18</v>
      </c>
      <c r="H92" s="31" t="s">
        <v>19</v>
      </c>
      <c r="I92" s="34" t="s">
        <v>20</v>
      </c>
      <c r="J92" s="34" t="s">
        <v>21</v>
      </c>
      <c r="K92" s="10" t="s">
        <v>22</v>
      </c>
      <c r="L92" s="15" t="s">
        <v>23</v>
      </c>
      <c r="M92" s="19" t="s">
        <v>24</v>
      </c>
      <c r="N92" s="9"/>
      <c r="O92" s="40" t="s">
        <v>25</v>
      </c>
      <c r="P92" s="19" t="s">
        <v>26</v>
      </c>
      <c r="Q92" s="24" t="s">
        <v>27</v>
      </c>
      <c r="R92" s="8"/>
      <c r="S92" s="8" t="s">
        <v>28</v>
      </c>
    </row>
    <row r="93" spans="1:20" ht="15">
      <c r="A93">
        <v>13</v>
      </c>
      <c r="B93">
        <v>8</v>
      </c>
      <c r="C93">
        <v>2023</v>
      </c>
      <c r="D93" s="5" t="s">
        <v>175</v>
      </c>
      <c r="G93" s="11">
        <v>9</v>
      </c>
      <c r="H93" s="32" t="s">
        <v>176</v>
      </c>
      <c r="I93" s="35">
        <v>500</v>
      </c>
      <c r="J93" s="35" t="s">
        <v>31</v>
      </c>
      <c r="K93" s="11" t="s">
        <v>32</v>
      </c>
      <c r="L93" s="16"/>
      <c r="M93" s="20"/>
      <c r="N93" s="8"/>
      <c r="O93" s="41">
        <f aca="true" t="shared" si="5" ref="O93:O110">(IF(AND(J93&gt;0,J93&lt;=I93),J93,I93)*(L93+N93))</f>
        <v>0</v>
      </c>
      <c r="P93" s="20"/>
      <c r="Q93" s="20"/>
      <c r="R93" s="8"/>
      <c r="S93" s="8"/>
      <c r="T93">
        <v>6</v>
      </c>
    </row>
    <row r="94" spans="1:20" ht="15">
      <c r="A94">
        <v>13</v>
      </c>
      <c r="B94">
        <v>8</v>
      </c>
      <c r="C94">
        <v>2023</v>
      </c>
      <c r="D94" s="5" t="s">
        <v>177</v>
      </c>
      <c r="G94" s="11">
        <v>21</v>
      </c>
      <c r="H94" s="32" t="s">
        <v>178</v>
      </c>
      <c r="I94" s="35">
        <v>36000</v>
      </c>
      <c r="J94" s="35" t="s">
        <v>42</v>
      </c>
      <c r="K94" s="11" t="s">
        <v>32</v>
      </c>
      <c r="L94" s="16"/>
      <c r="M94" s="20"/>
      <c r="N94" s="8"/>
      <c r="O94" s="41">
        <f t="shared" si="5"/>
        <v>0</v>
      </c>
      <c r="P94" s="20"/>
      <c r="Q94" s="20"/>
      <c r="R94" s="8"/>
      <c r="S94" s="8"/>
      <c r="T94">
        <v>6</v>
      </c>
    </row>
    <row r="95" spans="1:20" ht="15">
      <c r="A95">
        <v>13</v>
      </c>
      <c r="B95">
        <v>8</v>
      </c>
      <c r="C95">
        <v>2023</v>
      </c>
      <c r="D95" s="5" t="s">
        <v>179</v>
      </c>
      <c r="G95" s="11">
        <v>29</v>
      </c>
      <c r="H95" s="32" t="s">
        <v>180</v>
      </c>
      <c r="I95" s="35">
        <v>80000</v>
      </c>
      <c r="J95" s="35" t="s">
        <v>42</v>
      </c>
      <c r="K95" s="11" t="s">
        <v>32</v>
      </c>
      <c r="L95" s="16"/>
      <c r="M95" s="20"/>
      <c r="N95" s="8"/>
      <c r="O95" s="41">
        <f t="shared" si="5"/>
        <v>0</v>
      </c>
      <c r="P95" s="20"/>
      <c r="Q95" s="20"/>
      <c r="R95" s="8"/>
      <c r="S95" s="8"/>
      <c r="T95">
        <v>6</v>
      </c>
    </row>
    <row r="96" spans="1:20" ht="15">
      <c r="A96">
        <v>13</v>
      </c>
      <c r="B96">
        <v>8</v>
      </c>
      <c r="C96">
        <v>2023</v>
      </c>
      <c r="D96" s="5" t="s">
        <v>181</v>
      </c>
      <c r="G96" s="11">
        <v>49</v>
      </c>
      <c r="H96" s="32" t="s">
        <v>182</v>
      </c>
      <c r="I96" s="35">
        <v>120000</v>
      </c>
      <c r="J96" s="35" t="s">
        <v>42</v>
      </c>
      <c r="K96" s="11" t="s">
        <v>32</v>
      </c>
      <c r="L96" s="16"/>
      <c r="M96" s="20"/>
      <c r="N96" s="8"/>
      <c r="O96" s="41">
        <f t="shared" si="5"/>
        <v>0</v>
      </c>
      <c r="P96" s="20"/>
      <c r="Q96" s="20"/>
      <c r="R96" s="8"/>
      <c r="S96" s="8"/>
      <c r="T96">
        <v>6</v>
      </c>
    </row>
    <row r="97" spans="1:20" ht="15">
      <c r="A97">
        <v>13</v>
      </c>
      <c r="B97">
        <v>8</v>
      </c>
      <c r="C97">
        <v>2023</v>
      </c>
      <c r="D97" s="5" t="s">
        <v>183</v>
      </c>
      <c r="G97" s="11">
        <v>50</v>
      </c>
      <c r="H97" s="32" t="s">
        <v>184</v>
      </c>
      <c r="I97" s="35">
        <v>50000</v>
      </c>
      <c r="J97" s="35" t="s">
        <v>42</v>
      </c>
      <c r="K97" s="11" t="s">
        <v>32</v>
      </c>
      <c r="L97" s="16"/>
      <c r="M97" s="20"/>
      <c r="N97" s="8"/>
      <c r="O97" s="41">
        <f t="shared" si="5"/>
        <v>0</v>
      </c>
      <c r="P97" s="20"/>
      <c r="Q97" s="20"/>
      <c r="R97" s="8"/>
      <c r="S97" s="8"/>
      <c r="T97">
        <v>6</v>
      </c>
    </row>
    <row r="98" spans="1:20" ht="15">
      <c r="A98">
        <v>13</v>
      </c>
      <c r="B98">
        <v>8</v>
      </c>
      <c r="C98">
        <v>2023</v>
      </c>
      <c r="D98" s="5" t="s">
        <v>185</v>
      </c>
      <c r="G98" s="11">
        <v>51</v>
      </c>
      <c r="H98" s="32" t="s">
        <v>186</v>
      </c>
      <c r="I98" s="35">
        <v>80000</v>
      </c>
      <c r="J98" s="35" t="s">
        <v>42</v>
      </c>
      <c r="K98" s="11" t="s">
        <v>32</v>
      </c>
      <c r="L98" s="16"/>
      <c r="M98" s="20"/>
      <c r="N98" s="8"/>
      <c r="O98" s="41">
        <f t="shared" si="5"/>
        <v>0</v>
      </c>
      <c r="P98" s="20"/>
      <c r="Q98" s="20"/>
      <c r="R98" s="8"/>
      <c r="S98" s="8"/>
      <c r="T98">
        <v>6</v>
      </c>
    </row>
    <row r="99" spans="1:20" ht="15">
      <c r="A99">
        <v>13</v>
      </c>
      <c r="B99">
        <v>8</v>
      </c>
      <c r="C99">
        <v>2023</v>
      </c>
      <c r="D99" s="5" t="s">
        <v>187</v>
      </c>
      <c r="G99" s="11">
        <v>79</v>
      </c>
      <c r="H99" s="32" t="s">
        <v>188</v>
      </c>
      <c r="I99" s="35">
        <v>600</v>
      </c>
      <c r="J99" s="35" t="s">
        <v>31</v>
      </c>
      <c r="K99" s="11" t="s">
        <v>32</v>
      </c>
      <c r="L99" s="16"/>
      <c r="M99" s="20"/>
      <c r="N99" s="8"/>
      <c r="O99" s="41">
        <f t="shared" si="5"/>
        <v>0</v>
      </c>
      <c r="P99" s="20"/>
      <c r="Q99" s="20"/>
      <c r="R99" s="8"/>
      <c r="S99" s="8"/>
      <c r="T99">
        <v>6</v>
      </c>
    </row>
    <row r="100" spans="1:20" ht="15">
      <c r="A100">
        <v>13</v>
      </c>
      <c r="B100">
        <v>8</v>
      </c>
      <c r="C100">
        <v>2023</v>
      </c>
      <c r="D100" s="5" t="s">
        <v>189</v>
      </c>
      <c r="G100" s="11">
        <v>86</v>
      </c>
      <c r="H100" s="32" t="s">
        <v>190</v>
      </c>
      <c r="I100" s="35">
        <v>400</v>
      </c>
      <c r="J100" s="35" t="s">
        <v>31</v>
      </c>
      <c r="K100" s="11" t="s">
        <v>32</v>
      </c>
      <c r="L100" s="16"/>
      <c r="M100" s="20"/>
      <c r="N100" s="8"/>
      <c r="O100" s="41">
        <f t="shared" si="5"/>
        <v>0</v>
      </c>
      <c r="P100" s="20"/>
      <c r="Q100" s="20"/>
      <c r="R100" s="8"/>
      <c r="S100" s="8"/>
      <c r="T100">
        <v>6</v>
      </c>
    </row>
    <row r="101" spans="1:20" ht="15">
      <c r="A101">
        <v>13</v>
      </c>
      <c r="B101">
        <v>8</v>
      </c>
      <c r="C101">
        <v>2023</v>
      </c>
      <c r="D101" s="5" t="s">
        <v>191</v>
      </c>
      <c r="G101" s="11">
        <v>87</v>
      </c>
      <c r="H101" s="32" t="s">
        <v>192</v>
      </c>
      <c r="I101" s="35">
        <v>400</v>
      </c>
      <c r="J101" s="35" t="s">
        <v>31</v>
      </c>
      <c r="K101" s="11" t="s">
        <v>32</v>
      </c>
      <c r="L101" s="16"/>
      <c r="M101" s="20"/>
      <c r="N101" s="8"/>
      <c r="O101" s="41">
        <f t="shared" si="5"/>
        <v>0</v>
      </c>
      <c r="P101" s="20"/>
      <c r="Q101" s="20"/>
      <c r="R101" s="8"/>
      <c r="S101" s="8"/>
      <c r="T101">
        <v>6</v>
      </c>
    </row>
    <row r="102" spans="1:20" ht="15">
      <c r="A102">
        <v>13</v>
      </c>
      <c r="B102">
        <v>8</v>
      </c>
      <c r="C102">
        <v>2023</v>
      </c>
      <c r="D102" s="5" t="s">
        <v>193</v>
      </c>
      <c r="G102" s="11">
        <v>213</v>
      </c>
      <c r="H102" s="32" t="s">
        <v>194</v>
      </c>
      <c r="I102" s="35">
        <v>100</v>
      </c>
      <c r="J102" s="35" t="s">
        <v>31</v>
      </c>
      <c r="K102" s="11" t="s">
        <v>32</v>
      </c>
      <c r="L102" s="16"/>
      <c r="M102" s="20"/>
      <c r="N102" s="8"/>
      <c r="O102" s="41">
        <f t="shared" si="5"/>
        <v>0</v>
      </c>
      <c r="P102" s="20"/>
      <c r="Q102" s="20"/>
      <c r="R102" s="8"/>
      <c r="S102" s="8"/>
      <c r="T102">
        <v>6</v>
      </c>
    </row>
    <row r="103" spans="1:20" ht="15">
      <c r="A103">
        <v>13</v>
      </c>
      <c r="B103">
        <v>8</v>
      </c>
      <c r="C103">
        <v>2023</v>
      </c>
      <c r="D103" s="5" t="s">
        <v>195</v>
      </c>
      <c r="G103" s="11">
        <v>214</v>
      </c>
      <c r="H103" s="32" t="s">
        <v>196</v>
      </c>
      <c r="I103" s="35">
        <v>100</v>
      </c>
      <c r="J103" s="35" t="s">
        <v>31</v>
      </c>
      <c r="K103" s="11" t="s">
        <v>32</v>
      </c>
      <c r="L103" s="16"/>
      <c r="M103" s="20"/>
      <c r="N103" s="8"/>
      <c r="O103" s="41">
        <f t="shared" si="5"/>
        <v>0</v>
      </c>
      <c r="P103" s="20"/>
      <c r="Q103" s="20"/>
      <c r="R103" s="8"/>
      <c r="S103" s="8"/>
      <c r="T103">
        <v>6</v>
      </c>
    </row>
    <row r="104" spans="1:20" ht="15">
      <c r="A104">
        <v>13</v>
      </c>
      <c r="B104">
        <v>8</v>
      </c>
      <c r="C104">
        <v>2023</v>
      </c>
      <c r="D104" s="5" t="s">
        <v>197</v>
      </c>
      <c r="G104" s="11">
        <v>215</v>
      </c>
      <c r="H104" s="32" t="s">
        <v>198</v>
      </c>
      <c r="I104" s="35">
        <v>200</v>
      </c>
      <c r="J104" s="35" t="s">
        <v>31</v>
      </c>
      <c r="K104" s="11" t="s">
        <v>32</v>
      </c>
      <c r="L104" s="16"/>
      <c r="M104" s="20"/>
      <c r="N104" s="8"/>
      <c r="O104" s="41">
        <f t="shared" si="5"/>
        <v>0</v>
      </c>
      <c r="P104" s="20"/>
      <c r="Q104" s="20"/>
      <c r="R104" s="8"/>
      <c r="S104" s="8"/>
      <c r="T104">
        <v>6</v>
      </c>
    </row>
    <row r="105" spans="1:20" ht="22.5">
      <c r="A105">
        <v>13</v>
      </c>
      <c r="B105">
        <v>8</v>
      </c>
      <c r="C105">
        <v>2023</v>
      </c>
      <c r="D105" s="5" t="s">
        <v>199</v>
      </c>
      <c r="G105" s="11">
        <v>251</v>
      </c>
      <c r="H105" s="32" t="s">
        <v>200</v>
      </c>
      <c r="I105" s="35">
        <v>5000</v>
      </c>
      <c r="J105" s="35" t="s">
        <v>42</v>
      </c>
      <c r="K105" s="11" t="s">
        <v>32</v>
      </c>
      <c r="L105" s="16"/>
      <c r="M105" s="20"/>
      <c r="N105" s="8"/>
      <c r="O105" s="41">
        <f t="shared" si="5"/>
        <v>0</v>
      </c>
      <c r="P105" s="20"/>
      <c r="Q105" s="20"/>
      <c r="R105" s="8"/>
      <c r="S105" s="8"/>
      <c r="T105">
        <v>6</v>
      </c>
    </row>
    <row r="106" spans="1:20" ht="22.5">
      <c r="A106">
        <v>13</v>
      </c>
      <c r="B106">
        <v>8</v>
      </c>
      <c r="C106">
        <v>2023</v>
      </c>
      <c r="D106" s="5" t="s">
        <v>201</v>
      </c>
      <c r="G106" s="11">
        <v>252</v>
      </c>
      <c r="H106" s="32" t="s">
        <v>202</v>
      </c>
      <c r="I106" s="35">
        <v>5000</v>
      </c>
      <c r="J106" s="35" t="s">
        <v>42</v>
      </c>
      <c r="K106" s="11" t="s">
        <v>32</v>
      </c>
      <c r="L106" s="16"/>
      <c r="M106" s="20"/>
      <c r="N106" s="8"/>
      <c r="O106" s="41">
        <f t="shared" si="5"/>
        <v>0</v>
      </c>
      <c r="P106" s="20"/>
      <c r="Q106" s="20"/>
      <c r="R106" s="8"/>
      <c r="S106" s="8"/>
      <c r="T106">
        <v>6</v>
      </c>
    </row>
    <row r="107" spans="1:20" ht="22.5">
      <c r="A107">
        <v>13</v>
      </c>
      <c r="B107">
        <v>8</v>
      </c>
      <c r="C107">
        <v>2023</v>
      </c>
      <c r="D107" s="5" t="s">
        <v>203</v>
      </c>
      <c r="G107" s="11">
        <v>253</v>
      </c>
      <c r="H107" s="32" t="s">
        <v>204</v>
      </c>
      <c r="I107" s="35">
        <v>5000</v>
      </c>
      <c r="J107" s="35" t="s">
        <v>42</v>
      </c>
      <c r="K107" s="11" t="s">
        <v>32</v>
      </c>
      <c r="L107" s="16"/>
      <c r="M107" s="20"/>
      <c r="N107" s="8"/>
      <c r="O107" s="41">
        <f t="shared" si="5"/>
        <v>0</v>
      </c>
      <c r="P107" s="20"/>
      <c r="Q107" s="20"/>
      <c r="R107" s="8"/>
      <c r="S107" s="8"/>
      <c r="T107">
        <v>6</v>
      </c>
    </row>
    <row r="108" spans="1:20" ht="15">
      <c r="A108">
        <v>13</v>
      </c>
      <c r="B108">
        <v>8</v>
      </c>
      <c r="C108">
        <v>2023</v>
      </c>
      <c r="D108" s="5" t="s">
        <v>205</v>
      </c>
      <c r="G108" s="11">
        <v>261</v>
      </c>
      <c r="H108" s="32" t="s">
        <v>206</v>
      </c>
      <c r="I108" s="35">
        <v>600</v>
      </c>
      <c r="J108" s="35" t="s">
        <v>31</v>
      </c>
      <c r="K108" s="11" t="s">
        <v>32</v>
      </c>
      <c r="L108" s="16"/>
      <c r="M108" s="20"/>
      <c r="N108" s="8"/>
      <c r="O108" s="41">
        <f t="shared" si="5"/>
        <v>0</v>
      </c>
      <c r="P108" s="20"/>
      <c r="Q108" s="20"/>
      <c r="R108" s="8"/>
      <c r="S108" s="8"/>
      <c r="T108">
        <v>6</v>
      </c>
    </row>
    <row r="109" spans="1:20" ht="15">
      <c r="A109">
        <v>13</v>
      </c>
      <c r="B109">
        <v>8</v>
      </c>
      <c r="C109">
        <v>2023</v>
      </c>
      <c r="D109" s="5" t="s">
        <v>207</v>
      </c>
      <c r="G109" s="11">
        <v>271</v>
      </c>
      <c r="H109" s="32" t="s">
        <v>208</v>
      </c>
      <c r="I109" s="35">
        <v>200</v>
      </c>
      <c r="J109" s="35" t="s">
        <v>31</v>
      </c>
      <c r="K109" s="11" t="s">
        <v>32</v>
      </c>
      <c r="L109" s="16"/>
      <c r="M109" s="20"/>
      <c r="N109" s="8"/>
      <c r="O109" s="41">
        <f t="shared" si="5"/>
        <v>0</v>
      </c>
      <c r="P109" s="20"/>
      <c r="Q109" s="20"/>
      <c r="R109" s="8"/>
      <c r="S109" s="8"/>
      <c r="T109">
        <v>6</v>
      </c>
    </row>
    <row r="110" spans="1:20" ht="33.75">
      <c r="A110">
        <v>13</v>
      </c>
      <c r="B110">
        <v>8</v>
      </c>
      <c r="C110">
        <v>2023</v>
      </c>
      <c r="D110" s="5" t="s">
        <v>209</v>
      </c>
      <c r="G110" s="11">
        <v>275</v>
      </c>
      <c r="H110" s="32" t="s">
        <v>210</v>
      </c>
      <c r="I110" s="35">
        <v>50</v>
      </c>
      <c r="J110" s="35" t="s">
        <v>163</v>
      </c>
      <c r="K110" s="11" t="s">
        <v>32</v>
      </c>
      <c r="L110" s="16"/>
      <c r="M110" s="20"/>
      <c r="N110" s="8"/>
      <c r="O110" s="41">
        <f t="shared" si="5"/>
        <v>0</v>
      </c>
      <c r="P110" s="20"/>
      <c r="Q110" s="20"/>
      <c r="R110" s="8"/>
      <c r="S110" s="8"/>
      <c r="T110">
        <v>6</v>
      </c>
    </row>
    <row r="111" spans="7:20" ht="15">
      <c r="G111" s="25"/>
      <c r="H111" s="30" t="s">
        <v>211</v>
      </c>
      <c r="I111" s="55" t="s">
        <v>13</v>
      </c>
      <c r="J111" s="55"/>
      <c r="K111" s="7">
        <f>SUM(O113:O120)</f>
        <v>0</v>
      </c>
      <c r="L111" s="14"/>
      <c r="M111" s="18"/>
      <c r="N111" s="6"/>
      <c r="O111" s="39"/>
      <c r="P111" s="18"/>
      <c r="Q111" s="23"/>
      <c r="R111" s="8"/>
      <c r="S111" s="8"/>
      <c r="T111">
        <v>7</v>
      </c>
    </row>
    <row r="112" spans="1:19" ht="15">
      <c r="A112" t="s">
        <v>14</v>
      </c>
      <c r="B112" t="s">
        <v>15</v>
      </c>
      <c r="C112" t="s">
        <v>16</v>
      </c>
      <c r="D112" t="s">
        <v>17</v>
      </c>
      <c r="G112" s="26" t="s">
        <v>18</v>
      </c>
      <c r="H112" s="31" t="s">
        <v>19</v>
      </c>
      <c r="I112" s="34" t="s">
        <v>20</v>
      </c>
      <c r="J112" s="34" t="s">
        <v>21</v>
      </c>
      <c r="K112" s="10" t="s">
        <v>22</v>
      </c>
      <c r="L112" s="15" t="s">
        <v>23</v>
      </c>
      <c r="M112" s="19" t="s">
        <v>24</v>
      </c>
      <c r="N112" s="9"/>
      <c r="O112" s="40" t="s">
        <v>25</v>
      </c>
      <c r="P112" s="19" t="s">
        <v>26</v>
      </c>
      <c r="Q112" s="24" t="s">
        <v>27</v>
      </c>
      <c r="R112" s="8"/>
      <c r="S112" s="8" t="s">
        <v>28</v>
      </c>
    </row>
    <row r="113" spans="1:20" ht="15">
      <c r="A113">
        <v>13</v>
      </c>
      <c r="B113">
        <v>8</v>
      </c>
      <c r="C113">
        <v>2023</v>
      </c>
      <c r="D113" s="5" t="s">
        <v>212</v>
      </c>
      <c r="G113" s="11">
        <v>59</v>
      </c>
      <c r="H113" s="32" t="s">
        <v>213</v>
      </c>
      <c r="I113" s="35">
        <v>12000</v>
      </c>
      <c r="J113" s="35" t="s">
        <v>31</v>
      </c>
      <c r="K113" s="11" t="s">
        <v>32</v>
      </c>
      <c r="L113" s="16"/>
      <c r="M113" s="20"/>
      <c r="N113" s="8"/>
      <c r="O113" s="41">
        <f aca="true" t="shared" si="6" ref="O113:O120">(IF(AND(J113&gt;0,J113&lt;=I113),J113,I113)*(L113+N113))</f>
        <v>0</v>
      </c>
      <c r="P113" s="20"/>
      <c r="Q113" s="20"/>
      <c r="R113" s="8"/>
      <c r="S113" s="8"/>
      <c r="T113">
        <v>7</v>
      </c>
    </row>
    <row r="114" spans="1:20" ht="15">
      <c r="A114">
        <v>13</v>
      </c>
      <c r="B114">
        <v>8</v>
      </c>
      <c r="C114">
        <v>2023</v>
      </c>
      <c r="D114" s="5" t="s">
        <v>214</v>
      </c>
      <c r="G114" s="11">
        <v>118</v>
      </c>
      <c r="H114" s="32" t="s">
        <v>215</v>
      </c>
      <c r="I114" s="35">
        <v>20000</v>
      </c>
      <c r="J114" s="35" t="s">
        <v>31</v>
      </c>
      <c r="K114" s="11" t="s">
        <v>32</v>
      </c>
      <c r="L114" s="16"/>
      <c r="M114" s="20"/>
      <c r="N114" s="8"/>
      <c r="O114" s="41">
        <f t="shared" si="6"/>
        <v>0</v>
      </c>
      <c r="P114" s="20"/>
      <c r="Q114" s="20"/>
      <c r="R114" s="8"/>
      <c r="S114" s="8"/>
      <c r="T114">
        <v>7</v>
      </c>
    </row>
    <row r="115" spans="1:20" ht="15">
      <c r="A115">
        <v>13</v>
      </c>
      <c r="B115">
        <v>8</v>
      </c>
      <c r="C115">
        <v>2023</v>
      </c>
      <c r="D115" s="5" t="s">
        <v>216</v>
      </c>
      <c r="G115" s="11">
        <v>119</v>
      </c>
      <c r="H115" s="32" t="s">
        <v>217</v>
      </c>
      <c r="I115" s="35">
        <v>80000</v>
      </c>
      <c r="J115" s="35" t="s">
        <v>42</v>
      </c>
      <c r="K115" s="11" t="s">
        <v>32</v>
      </c>
      <c r="L115" s="16"/>
      <c r="M115" s="20"/>
      <c r="N115" s="8"/>
      <c r="O115" s="41">
        <f t="shared" si="6"/>
        <v>0</v>
      </c>
      <c r="P115" s="20"/>
      <c r="Q115" s="20"/>
      <c r="R115" s="8"/>
      <c r="S115" s="8"/>
      <c r="T115">
        <v>7</v>
      </c>
    </row>
    <row r="116" spans="1:20" ht="22.5">
      <c r="A116">
        <v>13</v>
      </c>
      <c r="B116">
        <v>8</v>
      </c>
      <c r="C116">
        <v>2023</v>
      </c>
      <c r="D116" s="5" t="s">
        <v>218</v>
      </c>
      <c r="G116" s="11">
        <v>127</v>
      </c>
      <c r="H116" s="32" t="s">
        <v>219</v>
      </c>
      <c r="I116" s="35">
        <v>200</v>
      </c>
      <c r="J116" s="35" t="s">
        <v>31</v>
      </c>
      <c r="K116" s="11" t="s">
        <v>32</v>
      </c>
      <c r="L116" s="16"/>
      <c r="M116" s="20"/>
      <c r="N116" s="8"/>
      <c r="O116" s="41">
        <f t="shared" si="6"/>
        <v>0</v>
      </c>
      <c r="P116" s="20"/>
      <c r="Q116" s="20"/>
      <c r="R116" s="8"/>
      <c r="S116" s="8"/>
      <c r="T116">
        <v>7</v>
      </c>
    </row>
    <row r="117" spans="1:20" ht="15">
      <c r="A117">
        <v>13</v>
      </c>
      <c r="B117">
        <v>8</v>
      </c>
      <c r="C117">
        <v>2023</v>
      </c>
      <c r="D117" s="5" t="s">
        <v>220</v>
      </c>
      <c r="G117" s="11">
        <v>169</v>
      </c>
      <c r="H117" s="32" t="s">
        <v>221</v>
      </c>
      <c r="I117" s="35">
        <v>1000</v>
      </c>
      <c r="J117" s="35" t="s">
        <v>35</v>
      </c>
      <c r="K117" s="11" t="s">
        <v>32</v>
      </c>
      <c r="L117" s="16"/>
      <c r="M117" s="20"/>
      <c r="N117" s="8"/>
      <c r="O117" s="41">
        <f t="shared" si="6"/>
        <v>0</v>
      </c>
      <c r="P117" s="20"/>
      <c r="Q117" s="20"/>
      <c r="R117" s="8"/>
      <c r="S117" s="8"/>
      <c r="T117">
        <v>7</v>
      </c>
    </row>
    <row r="118" spans="1:20" ht="15">
      <c r="A118">
        <v>13</v>
      </c>
      <c r="B118">
        <v>8</v>
      </c>
      <c r="C118">
        <v>2023</v>
      </c>
      <c r="D118" s="5" t="s">
        <v>222</v>
      </c>
      <c r="G118" s="11">
        <v>170</v>
      </c>
      <c r="H118" s="32" t="s">
        <v>223</v>
      </c>
      <c r="I118" s="35">
        <v>100000</v>
      </c>
      <c r="J118" s="35" t="s">
        <v>42</v>
      </c>
      <c r="K118" s="11" t="s">
        <v>32</v>
      </c>
      <c r="L118" s="16"/>
      <c r="M118" s="20"/>
      <c r="N118" s="8"/>
      <c r="O118" s="41">
        <f t="shared" si="6"/>
        <v>0</v>
      </c>
      <c r="P118" s="20"/>
      <c r="Q118" s="20"/>
      <c r="R118" s="8"/>
      <c r="S118" s="8"/>
      <c r="T118">
        <v>7</v>
      </c>
    </row>
    <row r="119" spans="1:20" ht="15">
      <c r="A119">
        <v>13</v>
      </c>
      <c r="B119">
        <v>8</v>
      </c>
      <c r="C119">
        <v>2023</v>
      </c>
      <c r="D119" s="5" t="s">
        <v>224</v>
      </c>
      <c r="G119" s="11">
        <v>171</v>
      </c>
      <c r="H119" s="32" t="s">
        <v>225</v>
      </c>
      <c r="I119" s="35">
        <v>2500</v>
      </c>
      <c r="J119" s="35" t="s">
        <v>35</v>
      </c>
      <c r="K119" s="11" t="s">
        <v>32</v>
      </c>
      <c r="L119" s="16"/>
      <c r="M119" s="20"/>
      <c r="N119" s="8"/>
      <c r="O119" s="41">
        <f t="shared" si="6"/>
        <v>0</v>
      </c>
      <c r="P119" s="20"/>
      <c r="Q119" s="20"/>
      <c r="R119" s="8"/>
      <c r="S119" s="8"/>
      <c r="T119">
        <v>7</v>
      </c>
    </row>
    <row r="120" spans="1:20" ht="22.5">
      <c r="A120">
        <v>13</v>
      </c>
      <c r="B120">
        <v>8</v>
      </c>
      <c r="C120">
        <v>2023</v>
      </c>
      <c r="D120" s="5" t="s">
        <v>226</v>
      </c>
      <c r="G120" s="11">
        <v>230</v>
      </c>
      <c r="H120" s="32" t="s">
        <v>227</v>
      </c>
      <c r="I120" s="35">
        <v>120</v>
      </c>
      <c r="J120" s="35" t="s">
        <v>35</v>
      </c>
      <c r="K120" s="11" t="s">
        <v>32</v>
      </c>
      <c r="L120" s="16"/>
      <c r="M120" s="20"/>
      <c r="N120" s="8"/>
      <c r="O120" s="41">
        <f t="shared" si="6"/>
        <v>0</v>
      </c>
      <c r="P120" s="20"/>
      <c r="Q120" s="20"/>
      <c r="R120" s="8"/>
      <c r="S120" s="8"/>
      <c r="T120">
        <v>7</v>
      </c>
    </row>
    <row r="121" spans="7:20" ht="15">
      <c r="G121" s="25"/>
      <c r="H121" s="30" t="s">
        <v>228</v>
      </c>
      <c r="I121" s="55" t="s">
        <v>13</v>
      </c>
      <c r="J121" s="55"/>
      <c r="K121" s="7">
        <f>SUM(O123:O137)</f>
        <v>0</v>
      </c>
      <c r="L121" s="14"/>
      <c r="M121" s="18"/>
      <c r="N121" s="6"/>
      <c r="O121" s="39"/>
      <c r="P121" s="18"/>
      <c r="Q121" s="23"/>
      <c r="R121" s="8"/>
      <c r="S121" s="8"/>
      <c r="T121">
        <v>8</v>
      </c>
    </row>
    <row r="122" spans="1:19" ht="15">
      <c r="A122" t="s">
        <v>14</v>
      </c>
      <c r="B122" t="s">
        <v>15</v>
      </c>
      <c r="C122" t="s">
        <v>16</v>
      </c>
      <c r="D122" t="s">
        <v>17</v>
      </c>
      <c r="G122" s="26" t="s">
        <v>18</v>
      </c>
      <c r="H122" s="31" t="s">
        <v>19</v>
      </c>
      <c r="I122" s="34" t="s">
        <v>20</v>
      </c>
      <c r="J122" s="34" t="s">
        <v>21</v>
      </c>
      <c r="K122" s="10" t="s">
        <v>22</v>
      </c>
      <c r="L122" s="15" t="s">
        <v>23</v>
      </c>
      <c r="M122" s="19" t="s">
        <v>24</v>
      </c>
      <c r="N122" s="9"/>
      <c r="O122" s="40" t="s">
        <v>25</v>
      </c>
      <c r="P122" s="19" t="s">
        <v>26</v>
      </c>
      <c r="Q122" s="24" t="s">
        <v>27</v>
      </c>
      <c r="R122" s="8"/>
      <c r="S122" s="8" t="s">
        <v>28</v>
      </c>
    </row>
    <row r="123" spans="1:20" ht="15">
      <c r="A123">
        <v>13</v>
      </c>
      <c r="B123">
        <v>8</v>
      </c>
      <c r="C123">
        <v>2023</v>
      </c>
      <c r="D123" s="5" t="s">
        <v>229</v>
      </c>
      <c r="G123" s="11">
        <v>2</v>
      </c>
      <c r="H123" s="32" t="s">
        <v>230</v>
      </c>
      <c r="I123" s="35">
        <v>100</v>
      </c>
      <c r="J123" s="35" t="s">
        <v>35</v>
      </c>
      <c r="K123" s="11" t="s">
        <v>32</v>
      </c>
      <c r="L123" s="16"/>
      <c r="M123" s="20"/>
      <c r="N123" s="8"/>
      <c r="O123" s="41">
        <f aca="true" t="shared" si="7" ref="O123:O137">(IF(AND(J123&gt;0,J123&lt;=I123),J123,I123)*(L123+N123))</f>
        <v>0</v>
      </c>
      <c r="P123" s="20"/>
      <c r="Q123" s="20"/>
      <c r="R123" s="8"/>
      <c r="S123" s="8"/>
      <c r="T123">
        <v>8</v>
      </c>
    </row>
    <row r="124" spans="1:20" ht="15">
      <c r="A124">
        <v>13</v>
      </c>
      <c r="B124">
        <v>8</v>
      </c>
      <c r="C124">
        <v>2023</v>
      </c>
      <c r="D124" s="5" t="s">
        <v>231</v>
      </c>
      <c r="G124" s="11">
        <v>4</v>
      </c>
      <c r="H124" s="32" t="s">
        <v>232</v>
      </c>
      <c r="I124" s="35">
        <v>200000</v>
      </c>
      <c r="J124" s="35" t="s">
        <v>42</v>
      </c>
      <c r="K124" s="11" t="s">
        <v>32</v>
      </c>
      <c r="L124" s="16"/>
      <c r="M124" s="20"/>
      <c r="N124" s="8"/>
      <c r="O124" s="41">
        <f t="shared" si="7"/>
        <v>0</v>
      </c>
      <c r="P124" s="20"/>
      <c r="Q124" s="20"/>
      <c r="R124" s="8"/>
      <c r="S124" s="8"/>
      <c r="T124">
        <v>8</v>
      </c>
    </row>
    <row r="125" spans="1:20" ht="22.5">
      <c r="A125">
        <v>13</v>
      </c>
      <c r="B125">
        <v>8</v>
      </c>
      <c r="C125">
        <v>2023</v>
      </c>
      <c r="D125" s="5" t="s">
        <v>233</v>
      </c>
      <c r="G125" s="11">
        <v>40</v>
      </c>
      <c r="H125" s="32" t="s">
        <v>234</v>
      </c>
      <c r="I125" s="35">
        <v>12000</v>
      </c>
      <c r="J125" s="35" t="s">
        <v>31</v>
      </c>
      <c r="K125" s="11" t="s">
        <v>32</v>
      </c>
      <c r="L125" s="16"/>
      <c r="M125" s="20"/>
      <c r="N125" s="8"/>
      <c r="O125" s="41">
        <f t="shared" si="7"/>
        <v>0</v>
      </c>
      <c r="P125" s="20"/>
      <c r="Q125" s="20"/>
      <c r="R125" s="8"/>
      <c r="S125" s="8"/>
      <c r="T125">
        <v>8</v>
      </c>
    </row>
    <row r="126" spans="1:20" ht="15">
      <c r="A126">
        <v>13</v>
      </c>
      <c r="B126">
        <v>8</v>
      </c>
      <c r="C126">
        <v>2023</v>
      </c>
      <c r="D126" s="5" t="s">
        <v>235</v>
      </c>
      <c r="G126" s="11">
        <v>41</v>
      </c>
      <c r="H126" s="32" t="s">
        <v>236</v>
      </c>
      <c r="I126" s="35">
        <v>8000</v>
      </c>
      <c r="J126" s="35" t="s">
        <v>31</v>
      </c>
      <c r="K126" s="11" t="s">
        <v>32</v>
      </c>
      <c r="L126" s="16"/>
      <c r="M126" s="20"/>
      <c r="N126" s="8"/>
      <c r="O126" s="41">
        <f t="shared" si="7"/>
        <v>0</v>
      </c>
      <c r="P126" s="20"/>
      <c r="Q126" s="20"/>
      <c r="R126" s="8"/>
      <c r="S126" s="8"/>
      <c r="T126">
        <v>8</v>
      </c>
    </row>
    <row r="127" spans="1:20" ht="15">
      <c r="A127">
        <v>13</v>
      </c>
      <c r="B127">
        <v>8</v>
      </c>
      <c r="C127">
        <v>2023</v>
      </c>
      <c r="D127" s="5" t="s">
        <v>237</v>
      </c>
      <c r="G127" s="11">
        <v>62</v>
      </c>
      <c r="H127" s="32" t="s">
        <v>238</v>
      </c>
      <c r="I127" s="35">
        <v>1000</v>
      </c>
      <c r="J127" s="35" t="s">
        <v>31</v>
      </c>
      <c r="K127" s="11" t="s">
        <v>32</v>
      </c>
      <c r="L127" s="16"/>
      <c r="M127" s="20"/>
      <c r="N127" s="8"/>
      <c r="O127" s="41">
        <f t="shared" si="7"/>
        <v>0</v>
      </c>
      <c r="P127" s="20"/>
      <c r="Q127" s="20"/>
      <c r="R127" s="8"/>
      <c r="S127" s="8"/>
      <c r="T127">
        <v>8</v>
      </c>
    </row>
    <row r="128" spans="1:20" ht="15">
      <c r="A128">
        <v>13</v>
      </c>
      <c r="B128">
        <v>8</v>
      </c>
      <c r="C128">
        <v>2023</v>
      </c>
      <c r="D128" s="5" t="s">
        <v>239</v>
      </c>
      <c r="G128" s="11">
        <v>98</v>
      </c>
      <c r="H128" s="32" t="s">
        <v>240</v>
      </c>
      <c r="I128" s="35">
        <v>200</v>
      </c>
      <c r="J128" s="35" t="s">
        <v>31</v>
      </c>
      <c r="K128" s="11" t="s">
        <v>32</v>
      </c>
      <c r="L128" s="16"/>
      <c r="M128" s="20"/>
      <c r="N128" s="8"/>
      <c r="O128" s="41">
        <f t="shared" si="7"/>
        <v>0</v>
      </c>
      <c r="P128" s="20"/>
      <c r="Q128" s="20"/>
      <c r="R128" s="8"/>
      <c r="S128" s="8"/>
      <c r="T128">
        <v>8</v>
      </c>
    </row>
    <row r="129" spans="1:20" ht="15">
      <c r="A129">
        <v>13</v>
      </c>
      <c r="B129">
        <v>8</v>
      </c>
      <c r="C129">
        <v>2023</v>
      </c>
      <c r="D129" s="5" t="s">
        <v>241</v>
      </c>
      <c r="G129" s="11">
        <v>105</v>
      </c>
      <c r="H129" s="32" t="s">
        <v>242</v>
      </c>
      <c r="I129" s="35">
        <v>7000</v>
      </c>
      <c r="J129" s="35" t="s">
        <v>31</v>
      </c>
      <c r="K129" s="11" t="s">
        <v>32</v>
      </c>
      <c r="L129" s="16"/>
      <c r="M129" s="20"/>
      <c r="N129" s="8"/>
      <c r="O129" s="41">
        <f t="shared" si="7"/>
        <v>0</v>
      </c>
      <c r="P129" s="20"/>
      <c r="Q129" s="20"/>
      <c r="R129" s="8"/>
      <c r="S129" s="8"/>
      <c r="T129">
        <v>8</v>
      </c>
    </row>
    <row r="130" spans="1:20" ht="15">
      <c r="A130">
        <v>13</v>
      </c>
      <c r="B130">
        <v>8</v>
      </c>
      <c r="C130">
        <v>2023</v>
      </c>
      <c r="D130" s="5" t="s">
        <v>243</v>
      </c>
      <c r="G130" s="11">
        <v>106</v>
      </c>
      <c r="H130" s="32" t="s">
        <v>244</v>
      </c>
      <c r="I130" s="35">
        <v>30000</v>
      </c>
      <c r="J130" s="35" t="s">
        <v>98</v>
      </c>
      <c r="K130" s="11" t="s">
        <v>32</v>
      </c>
      <c r="L130" s="16"/>
      <c r="M130" s="20"/>
      <c r="N130" s="8"/>
      <c r="O130" s="41">
        <f t="shared" si="7"/>
        <v>0</v>
      </c>
      <c r="P130" s="20"/>
      <c r="Q130" s="20"/>
      <c r="R130" s="8"/>
      <c r="S130" s="8"/>
      <c r="T130">
        <v>8</v>
      </c>
    </row>
    <row r="131" spans="1:20" ht="15">
      <c r="A131">
        <v>13</v>
      </c>
      <c r="B131">
        <v>8</v>
      </c>
      <c r="C131">
        <v>2023</v>
      </c>
      <c r="D131" s="5" t="s">
        <v>245</v>
      </c>
      <c r="G131" s="11">
        <v>124</v>
      </c>
      <c r="H131" s="32" t="s">
        <v>246</v>
      </c>
      <c r="I131" s="35">
        <v>60000</v>
      </c>
      <c r="J131" s="35" t="s">
        <v>42</v>
      </c>
      <c r="K131" s="11" t="s">
        <v>32</v>
      </c>
      <c r="L131" s="16"/>
      <c r="M131" s="20"/>
      <c r="N131" s="8"/>
      <c r="O131" s="41">
        <f t="shared" si="7"/>
        <v>0</v>
      </c>
      <c r="P131" s="20"/>
      <c r="Q131" s="20"/>
      <c r="R131" s="8"/>
      <c r="S131" s="8"/>
      <c r="T131">
        <v>8</v>
      </c>
    </row>
    <row r="132" spans="1:20" ht="15">
      <c r="A132">
        <v>13</v>
      </c>
      <c r="B132">
        <v>8</v>
      </c>
      <c r="C132">
        <v>2023</v>
      </c>
      <c r="D132" s="5" t="s">
        <v>247</v>
      </c>
      <c r="G132" s="11">
        <v>125</v>
      </c>
      <c r="H132" s="32" t="s">
        <v>248</v>
      </c>
      <c r="I132" s="35">
        <v>50000</v>
      </c>
      <c r="J132" s="35" t="s">
        <v>31</v>
      </c>
      <c r="K132" s="11" t="s">
        <v>32</v>
      </c>
      <c r="L132" s="16"/>
      <c r="M132" s="20"/>
      <c r="N132" s="8"/>
      <c r="O132" s="41">
        <f t="shared" si="7"/>
        <v>0</v>
      </c>
      <c r="P132" s="20"/>
      <c r="Q132" s="20"/>
      <c r="R132" s="8"/>
      <c r="S132" s="8"/>
      <c r="T132">
        <v>8</v>
      </c>
    </row>
    <row r="133" spans="1:20" ht="15">
      <c r="A133">
        <v>13</v>
      </c>
      <c r="B133">
        <v>8</v>
      </c>
      <c r="C133">
        <v>2023</v>
      </c>
      <c r="D133" s="5" t="s">
        <v>249</v>
      </c>
      <c r="G133" s="11">
        <v>126</v>
      </c>
      <c r="H133" s="32" t="s">
        <v>250</v>
      </c>
      <c r="I133" s="35">
        <v>4000</v>
      </c>
      <c r="J133" s="35" t="s">
        <v>35</v>
      </c>
      <c r="K133" s="11" t="s">
        <v>32</v>
      </c>
      <c r="L133" s="16"/>
      <c r="M133" s="20"/>
      <c r="N133" s="8"/>
      <c r="O133" s="41">
        <f t="shared" si="7"/>
        <v>0</v>
      </c>
      <c r="P133" s="20"/>
      <c r="Q133" s="20"/>
      <c r="R133" s="8"/>
      <c r="S133" s="8"/>
      <c r="T133">
        <v>8</v>
      </c>
    </row>
    <row r="134" spans="1:20" ht="22.5">
      <c r="A134">
        <v>13</v>
      </c>
      <c r="B134">
        <v>8</v>
      </c>
      <c r="C134">
        <v>2023</v>
      </c>
      <c r="D134" s="5" t="s">
        <v>251</v>
      </c>
      <c r="G134" s="11">
        <v>136</v>
      </c>
      <c r="H134" s="32" t="s">
        <v>252</v>
      </c>
      <c r="I134" s="35">
        <v>2000</v>
      </c>
      <c r="J134" s="35" t="s">
        <v>35</v>
      </c>
      <c r="K134" s="11" t="s">
        <v>32</v>
      </c>
      <c r="L134" s="16"/>
      <c r="M134" s="20"/>
      <c r="N134" s="8"/>
      <c r="O134" s="41">
        <f t="shared" si="7"/>
        <v>0</v>
      </c>
      <c r="P134" s="20"/>
      <c r="Q134" s="20"/>
      <c r="R134" s="8"/>
      <c r="S134" s="8"/>
      <c r="T134">
        <v>8</v>
      </c>
    </row>
    <row r="135" spans="1:20" ht="15">
      <c r="A135">
        <v>13</v>
      </c>
      <c r="B135">
        <v>8</v>
      </c>
      <c r="C135">
        <v>2023</v>
      </c>
      <c r="D135" s="5" t="s">
        <v>253</v>
      </c>
      <c r="G135" s="11">
        <v>222</v>
      </c>
      <c r="H135" s="32" t="s">
        <v>254</v>
      </c>
      <c r="I135" s="35">
        <v>2000</v>
      </c>
      <c r="J135" s="35" t="s">
        <v>35</v>
      </c>
      <c r="K135" s="11" t="s">
        <v>32</v>
      </c>
      <c r="L135" s="16"/>
      <c r="M135" s="20"/>
      <c r="N135" s="8"/>
      <c r="O135" s="41">
        <f t="shared" si="7"/>
        <v>0</v>
      </c>
      <c r="P135" s="20"/>
      <c r="Q135" s="20"/>
      <c r="R135" s="8"/>
      <c r="S135" s="8"/>
      <c r="T135">
        <v>8</v>
      </c>
    </row>
    <row r="136" spans="1:20" ht="15">
      <c r="A136">
        <v>13</v>
      </c>
      <c r="B136">
        <v>8</v>
      </c>
      <c r="C136">
        <v>2023</v>
      </c>
      <c r="D136" s="5" t="s">
        <v>255</v>
      </c>
      <c r="G136" s="11">
        <v>223</v>
      </c>
      <c r="H136" s="32" t="s">
        <v>256</v>
      </c>
      <c r="I136" s="35">
        <v>30000</v>
      </c>
      <c r="J136" s="35" t="s">
        <v>42</v>
      </c>
      <c r="K136" s="11" t="s">
        <v>32</v>
      </c>
      <c r="L136" s="16"/>
      <c r="M136" s="20"/>
      <c r="N136" s="8"/>
      <c r="O136" s="41">
        <f t="shared" si="7"/>
        <v>0</v>
      </c>
      <c r="P136" s="20"/>
      <c r="Q136" s="20"/>
      <c r="R136" s="8"/>
      <c r="S136" s="8"/>
      <c r="T136">
        <v>8</v>
      </c>
    </row>
    <row r="137" spans="1:20" ht="15">
      <c r="A137">
        <v>13</v>
      </c>
      <c r="B137">
        <v>8</v>
      </c>
      <c r="C137">
        <v>2023</v>
      </c>
      <c r="D137" s="5" t="s">
        <v>257</v>
      </c>
      <c r="G137" s="11">
        <v>267</v>
      </c>
      <c r="H137" s="32" t="s">
        <v>258</v>
      </c>
      <c r="I137" s="35">
        <v>2000</v>
      </c>
      <c r="J137" s="35" t="s">
        <v>31</v>
      </c>
      <c r="K137" s="11" t="s">
        <v>32</v>
      </c>
      <c r="L137" s="16"/>
      <c r="M137" s="20"/>
      <c r="N137" s="8"/>
      <c r="O137" s="41">
        <f t="shared" si="7"/>
        <v>0</v>
      </c>
      <c r="P137" s="20"/>
      <c r="Q137" s="20"/>
      <c r="R137" s="8"/>
      <c r="S137" s="8"/>
      <c r="T137">
        <v>8</v>
      </c>
    </row>
    <row r="138" spans="7:20" ht="15">
      <c r="G138" s="25"/>
      <c r="H138" s="30" t="s">
        <v>259</v>
      </c>
      <c r="I138" s="55" t="s">
        <v>13</v>
      </c>
      <c r="J138" s="55"/>
      <c r="K138" s="7">
        <f>SUM(O140:O161)</f>
        <v>0</v>
      </c>
      <c r="L138" s="14"/>
      <c r="M138" s="18"/>
      <c r="N138" s="6"/>
      <c r="O138" s="39"/>
      <c r="P138" s="18"/>
      <c r="Q138" s="23"/>
      <c r="R138" s="8"/>
      <c r="S138" s="8"/>
      <c r="T138">
        <v>9</v>
      </c>
    </row>
    <row r="139" spans="1:19" ht="15">
      <c r="A139" t="s">
        <v>14</v>
      </c>
      <c r="B139" t="s">
        <v>15</v>
      </c>
      <c r="C139" t="s">
        <v>16</v>
      </c>
      <c r="D139" t="s">
        <v>17</v>
      </c>
      <c r="G139" s="26" t="s">
        <v>18</v>
      </c>
      <c r="H139" s="31" t="s">
        <v>19</v>
      </c>
      <c r="I139" s="34" t="s">
        <v>20</v>
      </c>
      <c r="J139" s="34" t="s">
        <v>21</v>
      </c>
      <c r="K139" s="10" t="s">
        <v>22</v>
      </c>
      <c r="L139" s="15" t="s">
        <v>23</v>
      </c>
      <c r="M139" s="19" t="s">
        <v>24</v>
      </c>
      <c r="N139" s="9"/>
      <c r="O139" s="40" t="s">
        <v>25</v>
      </c>
      <c r="P139" s="19" t="s">
        <v>26</v>
      </c>
      <c r="Q139" s="24" t="s">
        <v>27</v>
      </c>
      <c r="R139" s="8"/>
      <c r="S139" s="8" t="s">
        <v>28</v>
      </c>
    </row>
    <row r="140" spans="1:20" ht="15">
      <c r="A140">
        <v>13</v>
      </c>
      <c r="B140">
        <v>8</v>
      </c>
      <c r="C140">
        <v>2023</v>
      </c>
      <c r="D140" s="5" t="s">
        <v>260</v>
      </c>
      <c r="G140" s="11">
        <v>18</v>
      </c>
      <c r="H140" s="32" t="s">
        <v>261</v>
      </c>
      <c r="I140" s="35">
        <v>500</v>
      </c>
      <c r="J140" s="35" t="s">
        <v>31</v>
      </c>
      <c r="K140" s="11" t="s">
        <v>32</v>
      </c>
      <c r="L140" s="16"/>
      <c r="M140" s="20"/>
      <c r="N140" s="8"/>
      <c r="O140" s="41">
        <f aca="true" t="shared" si="8" ref="O140:O161">(IF(AND(J140&gt;0,J140&lt;=I140),J140,I140)*(L140+N140))</f>
        <v>0</v>
      </c>
      <c r="P140" s="20"/>
      <c r="Q140" s="20"/>
      <c r="R140" s="8"/>
      <c r="S140" s="8"/>
      <c r="T140">
        <v>9</v>
      </c>
    </row>
    <row r="141" spans="1:20" ht="15">
      <c r="A141">
        <v>13</v>
      </c>
      <c r="B141">
        <v>8</v>
      </c>
      <c r="C141">
        <v>2023</v>
      </c>
      <c r="D141" s="5" t="s">
        <v>262</v>
      </c>
      <c r="G141" s="11">
        <v>22</v>
      </c>
      <c r="H141" s="32" t="s">
        <v>263</v>
      </c>
      <c r="I141" s="35">
        <v>20000</v>
      </c>
      <c r="J141" s="35" t="s">
        <v>42</v>
      </c>
      <c r="K141" s="11" t="s">
        <v>32</v>
      </c>
      <c r="L141" s="16"/>
      <c r="M141" s="20"/>
      <c r="N141" s="8"/>
      <c r="O141" s="41">
        <f t="shared" si="8"/>
        <v>0</v>
      </c>
      <c r="P141" s="20"/>
      <c r="Q141" s="20"/>
      <c r="R141" s="8"/>
      <c r="S141" s="8"/>
      <c r="T141">
        <v>9</v>
      </c>
    </row>
    <row r="142" spans="1:20" ht="15">
      <c r="A142">
        <v>13</v>
      </c>
      <c r="B142">
        <v>8</v>
      </c>
      <c r="C142">
        <v>2023</v>
      </c>
      <c r="D142" s="5" t="s">
        <v>264</v>
      </c>
      <c r="G142" s="11">
        <v>23</v>
      </c>
      <c r="H142" s="32" t="s">
        <v>265</v>
      </c>
      <c r="I142" s="35">
        <v>80000</v>
      </c>
      <c r="J142" s="35" t="s">
        <v>42</v>
      </c>
      <c r="K142" s="11" t="s">
        <v>32</v>
      </c>
      <c r="L142" s="16"/>
      <c r="M142" s="20"/>
      <c r="N142" s="8"/>
      <c r="O142" s="41">
        <f t="shared" si="8"/>
        <v>0</v>
      </c>
      <c r="P142" s="20"/>
      <c r="Q142" s="20"/>
      <c r="R142" s="8"/>
      <c r="S142" s="8"/>
      <c r="T142">
        <v>9</v>
      </c>
    </row>
    <row r="143" spans="1:20" ht="22.5">
      <c r="A143">
        <v>13</v>
      </c>
      <c r="B143">
        <v>8</v>
      </c>
      <c r="C143">
        <v>2023</v>
      </c>
      <c r="D143" s="5" t="s">
        <v>266</v>
      </c>
      <c r="G143" s="11">
        <v>24</v>
      </c>
      <c r="H143" s="32" t="s">
        <v>267</v>
      </c>
      <c r="I143" s="35">
        <v>1000</v>
      </c>
      <c r="J143" s="35" t="s">
        <v>35</v>
      </c>
      <c r="K143" s="11" t="s">
        <v>32</v>
      </c>
      <c r="L143" s="16"/>
      <c r="M143" s="20"/>
      <c r="N143" s="8"/>
      <c r="O143" s="41">
        <f t="shared" si="8"/>
        <v>0</v>
      </c>
      <c r="P143" s="20"/>
      <c r="Q143" s="20"/>
      <c r="R143" s="8"/>
      <c r="S143" s="8"/>
      <c r="T143">
        <v>9</v>
      </c>
    </row>
    <row r="144" spans="1:20" ht="15">
      <c r="A144">
        <v>13</v>
      </c>
      <c r="B144">
        <v>8</v>
      </c>
      <c r="C144">
        <v>2023</v>
      </c>
      <c r="D144" s="5" t="s">
        <v>268</v>
      </c>
      <c r="G144" s="11">
        <v>25</v>
      </c>
      <c r="H144" s="32" t="s">
        <v>269</v>
      </c>
      <c r="I144" s="35">
        <v>2000</v>
      </c>
      <c r="J144" s="35" t="s">
        <v>35</v>
      </c>
      <c r="K144" s="11" t="s">
        <v>32</v>
      </c>
      <c r="L144" s="16"/>
      <c r="M144" s="20"/>
      <c r="N144" s="8"/>
      <c r="O144" s="41">
        <f t="shared" si="8"/>
        <v>0</v>
      </c>
      <c r="P144" s="20"/>
      <c r="Q144" s="20"/>
      <c r="R144" s="8"/>
      <c r="S144" s="8"/>
      <c r="T144">
        <v>9</v>
      </c>
    </row>
    <row r="145" spans="1:20" ht="15">
      <c r="A145">
        <v>13</v>
      </c>
      <c r="B145">
        <v>8</v>
      </c>
      <c r="C145">
        <v>2023</v>
      </c>
      <c r="D145" s="5" t="s">
        <v>270</v>
      </c>
      <c r="G145" s="11">
        <v>30</v>
      </c>
      <c r="H145" s="32" t="s">
        <v>271</v>
      </c>
      <c r="I145" s="35">
        <v>25000</v>
      </c>
      <c r="J145" s="35" t="s">
        <v>42</v>
      </c>
      <c r="K145" s="11" t="s">
        <v>32</v>
      </c>
      <c r="L145" s="16"/>
      <c r="M145" s="20"/>
      <c r="N145" s="8"/>
      <c r="O145" s="41">
        <f t="shared" si="8"/>
        <v>0</v>
      </c>
      <c r="P145" s="20"/>
      <c r="Q145" s="20"/>
      <c r="R145" s="8"/>
      <c r="S145" s="8"/>
      <c r="T145">
        <v>9</v>
      </c>
    </row>
    <row r="146" spans="1:20" ht="15">
      <c r="A146">
        <v>13</v>
      </c>
      <c r="B146">
        <v>8</v>
      </c>
      <c r="C146">
        <v>2023</v>
      </c>
      <c r="D146" s="5" t="s">
        <v>272</v>
      </c>
      <c r="G146" s="11">
        <v>31</v>
      </c>
      <c r="H146" s="32" t="s">
        <v>273</v>
      </c>
      <c r="I146" s="35">
        <v>2500</v>
      </c>
      <c r="J146" s="35" t="s">
        <v>35</v>
      </c>
      <c r="K146" s="11" t="s">
        <v>32</v>
      </c>
      <c r="L146" s="16"/>
      <c r="M146" s="20"/>
      <c r="N146" s="8"/>
      <c r="O146" s="41">
        <f t="shared" si="8"/>
        <v>0</v>
      </c>
      <c r="P146" s="20"/>
      <c r="Q146" s="20"/>
      <c r="R146" s="8"/>
      <c r="S146" s="8"/>
      <c r="T146">
        <v>9</v>
      </c>
    </row>
    <row r="147" spans="1:20" ht="15">
      <c r="A147">
        <v>13</v>
      </c>
      <c r="B147">
        <v>8</v>
      </c>
      <c r="C147">
        <v>2023</v>
      </c>
      <c r="D147" s="5" t="s">
        <v>274</v>
      </c>
      <c r="G147" s="11">
        <v>32</v>
      </c>
      <c r="H147" s="32" t="s">
        <v>275</v>
      </c>
      <c r="I147" s="35">
        <v>10000</v>
      </c>
      <c r="J147" s="35" t="s">
        <v>31</v>
      </c>
      <c r="K147" s="11" t="s">
        <v>32</v>
      </c>
      <c r="L147" s="16"/>
      <c r="M147" s="20"/>
      <c r="N147" s="8"/>
      <c r="O147" s="41">
        <f t="shared" si="8"/>
        <v>0</v>
      </c>
      <c r="P147" s="20"/>
      <c r="Q147" s="20"/>
      <c r="R147" s="8"/>
      <c r="S147" s="8"/>
      <c r="T147">
        <v>9</v>
      </c>
    </row>
    <row r="148" spans="1:20" ht="15">
      <c r="A148">
        <v>13</v>
      </c>
      <c r="B148">
        <v>8</v>
      </c>
      <c r="C148">
        <v>2023</v>
      </c>
      <c r="D148" s="5" t="s">
        <v>276</v>
      </c>
      <c r="G148" s="11">
        <v>33</v>
      </c>
      <c r="H148" s="32" t="s">
        <v>277</v>
      </c>
      <c r="I148" s="35">
        <v>5000</v>
      </c>
      <c r="J148" s="35" t="s">
        <v>31</v>
      </c>
      <c r="K148" s="11" t="s">
        <v>32</v>
      </c>
      <c r="L148" s="16"/>
      <c r="M148" s="20"/>
      <c r="N148" s="8"/>
      <c r="O148" s="41">
        <f t="shared" si="8"/>
        <v>0</v>
      </c>
      <c r="P148" s="20"/>
      <c r="Q148" s="20"/>
      <c r="R148" s="8"/>
      <c r="S148" s="8"/>
      <c r="T148">
        <v>9</v>
      </c>
    </row>
    <row r="149" spans="1:20" ht="15">
      <c r="A149">
        <v>13</v>
      </c>
      <c r="B149">
        <v>8</v>
      </c>
      <c r="C149">
        <v>2023</v>
      </c>
      <c r="D149" s="5" t="s">
        <v>278</v>
      </c>
      <c r="G149" s="11">
        <v>34</v>
      </c>
      <c r="H149" s="32" t="s">
        <v>279</v>
      </c>
      <c r="I149" s="35">
        <v>200</v>
      </c>
      <c r="J149" s="35" t="s">
        <v>31</v>
      </c>
      <c r="K149" s="11" t="s">
        <v>32</v>
      </c>
      <c r="L149" s="16"/>
      <c r="M149" s="20"/>
      <c r="N149" s="8"/>
      <c r="O149" s="41">
        <f t="shared" si="8"/>
        <v>0</v>
      </c>
      <c r="P149" s="20"/>
      <c r="Q149" s="20"/>
      <c r="R149" s="8"/>
      <c r="S149" s="8"/>
      <c r="T149">
        <v>9</v>
      </c>
    </row>
    <row r="150" spans="1:20" ht="22.5">
      <c r="A150">
        <v>13</v>
      </c>
      <c r="B150">
        <v>8</v>
      </c>
      <c r="C150">
        <v>2023</v>
      </c>
      <c r="D150" s="5" t="s">
        <v>280</v>
      </c>
      <c r="G150" s="11">
        <v>35</v>
      </c>
      <c r="H150" s="32" t="s">
        <v>281</v>
      </c>
      <c r="I150" s="35">
        <v>5000</v>
      </c>
      <c r="J150" s="35" t="s">
        <v>31</v>
      </c>
      <c r="K150" s="11" t="s">
        <v>32</v>
      </c>
      <c r="L150" s="16"/>
      <c r="M150" s="20"/>
      <c r="N150" s="8"/>
      <c r="O150" s="41">
        <f t="shared" si="8"/>
        <v>0</v>
      </c>
      <c r="P150" s="20"/>
      <c r="Q150" s="20"/>
      <c r="R150" s="8"/>
      <c r="S150" s="8"/>
      <c r="T150">
        <v>9</v>
      </c>
    </row>
    <row r="151" spans="1:20" ht="15">
      <c r="A151">
        <v>13</v>
      </c>
      <c r="B151">
        <v>8</v>
      </c>
      <c r="C151">
        <v>2023</v>
      </c>
      <c r="D151" s="5" t="s">
        <v>282</v>
      </c>
      <c r="G151" s="11">
        <v>52</v>
      </c>
      <c r="H151" s="32" t="s">
        <v>283</v>
      </c>
      <c r="I151" s="35">
        <v>1000</v>
      </c>
      <c r="J151" s="35" t="s">
        <v>35</v>
      </c>
      <c r="K151" s="11" t="s">
        <v>32</v>
      </c>
      <c r="L151" s="16"/>
      <c r="M151" s="20"/>
      <c r="N151" s="8"/>
      <c r="O151" s="41">
        <f t="shared" si="8"/>
        <v>0</v>
      </c>
      <c r="P151" s="20"/>
      <c r="Q151" s="20"/>
      <c r="R151" s="8"/>
      <c r="S151" s="8"/>
      <c r="T151">
        <v>9</v>
      </c>
    </row>
    <row r="152" spans="1:20" ht="15">
      <c r="A152">
        <v>13</v>
      </c>
      <c r="B152">
        <v>8</v>
      </c>
      <c r="C152">
        <v>2023</v>
      </c>
      <c r="D152" s="5" t="s">
        <v>284</v>
      </c>
      <c r="G152" s="11">
        <v>53</v>
      </c>
      <c r="H152" s="32" t="s">
        <v>285</v>
      </c>
      <c r="I152" s="35">
        <v>36000</v>
      </c>
      <c r="J152" s="35" t="s">
        <v>98</v>
      </c>
      <c r="K152" s="11" t="s">
        <v>32</v>
      </c>
      <c r="L152" s="16"/>
      <c r="M152" s="20"/>
      <c r="N152" s="8"/>
      <c r="O152" s="41">
        <f t="shared" si="8"/>
        <v>0</v>
      </c>
      <c r="P152" s="20"/>
      <c r="Q152" s="20"/>
      <c r="R152" s="8"/>
      <c r="S152" s="8"/>
      <c r="T152">
        <v>9</v>
      </c>
    </row>
    <row r="153" spans="1:20" ht="15">
      <c r="A153">
        <v>13</v>
      </c>
      <c r="B153">
        <v>8</v>
      </c>
      <c r="C153">
        <v>2023</v>
      </c>
      <c r="D153" s="5" t="s">
        <v>286</v>
      </c>
      <c r="G153" s="11">
        <v>54</v>
      </c>
      <c r="H153" s="32" t="s">
        <v>287</v>
      </c>
      <c r="I153" s="35">
        <v>500</v>
      </c>
      <c r="J153" s="35" t="s">
        <v>31</v>
      </c>
      <c r="K153" s="11" t="s">
        <v>32</v>
      </c>
      <c r="L153" s="16"/>
      <c r="M153" s="20"/>
      <c r="N153" s="8"/>
      <c r="O153" s="41">
        <f t="shared" si="8"/>
        <v>0</v>
      </c>
      <c r="P153" s="20"/>
      <c r="Q153" s="20"/>
      <c r="R153" s="8"/>
      <c r="S153" s="8"/>
      <c r="T153">
        <v>9</v>
      </c>
    </row>
    <row r="154" spans="1:20" ht="15">
      <c r="A154">
        <v>13</v>
      </c>
      <c r="B154">
        <v>8</v>
      </c>
      <c r="C154">
        <v>2023</v>
      </c>
      <c r="D154" s="5" t="s">
        <v>288</v>
      </c>
      <c r="G154" s="11">
        <v>57</v>
      </c>
      <c r="H154" s="32" t="s">
        <v>289</v>
      </c>
      <c r="I154" s="35">
        <v>8000</v>
      </c>
      <c r="J154" s="35" t="s">
        <v>31</v>
      </c>
      <c r="K154" s="11" t="s">
        <v>32</v>
      </c>
      <c r="L154" s="16"/>
      <c r="M154" s="20"/>
      <c r="N154" s="8"/>
      <c r="O154" s="41">
        <f t="shared" si="8"/>
        <v>0</v>
      </c>
      <c r="P154" s="20"/>
      <c r="Q154" s="20"/>
      <c r="R154" s="8"/>
      <c r="S154" s="8"/>
      <c r="T154">
        <v>9</v>
      </c>
    </row>
    <row r="155" spans="1:20" ht="15">
      <c r="A155">
        <v>13</v>
      </c>
      <c r="B155">
        <v>8</v>
      </c>
      <c r="C155">
        <v>2023</v>
      </c>
      <c r="D155" s="5" t="s">
        <v>290</v>
      </c>
      <c r="G155" s="11">
        <v>58</v>
      </c>
      <c r="H155" s="32" t="s">
        <v>291</v>
      </c>
      <c r="I155" s="35">
        <v>4000</v>
      </c>
      <c r="J155" s="35" t="s">
        <v>163</v>
      </c>
      <c r="K155" s="11" t="s">
        <v>32</v>
      </c>
      <c r="L155" s="16"/>
      <c r="M155" s="20"/>
      <c r="N155" s="8"/>
      <c r="O155" s="41">
        <f t="shared" si="8"/>
        <v>0</v>
      </c>
      <c r="P155" s="20"/>
      <c r="Q155" s="20"/>
      <c r="R155" s="8"/>
      <c r="S155" s="8"/>
      <c r="T155">
        <v>9</v>
      </c>
    </row>
    <row r="156" spans="1:20" ht="15">
      <c r="A156">
        <v>13</v>
      </c>
      <c r="B156">
        <v>8</v>
      </c>
      <c r="C156">
        <v>2023</v>
      </c>
      <c r="D156" s="5" t="s">
        <v>292</v>
      </c>
      <c r="G156" s="11">
        <v>60</v>
      </c>
      <c r="H156" s="32" t="s">
        <v>293</v>
      </c>
      <c r="I156" s="35">
        <v>500</v>
      </c>
      <c r="J156" s="35" t="s">
        <v>120</v>
      </c>
      <c r="K156" s="11" t="s">
        <v>32</v>
      </c>
      <c r="L156" s="16"/>
      <c r="M156" s="20"/>
      <c r="N156" s="8"/>
      <c r="O156" s="41">
        <f t="shared" si="8"/>
        <v>0</v>
      </c>
      <c r="P156" s="20"/>
      <c r="Q156" s="20"/>
      <c r="R156" s="8"/>
      <c r="S156" s="8"/>
      <c r="T156">
        <v>9</v>
      </c>
    </row>
    <row r="157" spans="1:20" ht="15">
      <c r="A157">
        <v>13</v>
      </c>
      <c r="B157">
        <v>8</v>
      </c>
      <c r="C157">
        <v>2023</v>
      </c>
      <c r="D157" s="5" t="s">
        <v>294</v>
      </c>
      <c r="G157" s="11">
        <v>61</v>
      </c>
      <c r="H157" s="32" t="s">
        <v>295</v>
      </c>
      <c r="I157" s="35">
        <v>40000</v>
      </c>
      <c r="J157" s="35" t="s">
        <v>42</v>
      </c>
      <c r="K157" s="11" t="s">
        <v>32</v>
      </c>
      <c r="L157" s="16"/>
      <c r="M157" s="20"/>
      <c r="N157" s="8"/>
      <c r="O157" s="41">
        <f t="shared" si="8"/>
        <v>0</v>
      </c>
      <c r="P157" s="20"/>
      <c r="Q157" s="20"/>
      <c r="R157" s="8"/>
      <c r="S157" s="8"/>
      <c r="T157">
        <v>9</v>
      </c>
    </row>
    <row r="158" spans="1:20" ht="15">
      <c r="A158">
        <v>13</v>
      </c>
      <c r="B158">
        <v>8</v>
      </c>
      <c r="C158">
        <v>2023</v>
      </c>
      <c r="D158" s="5" t="s">
        <v>296</v>
      </c>
      <c r="G158" s="11">
        <v>63</v>
      </c>
      <c r="H158" s="32" t="s">
        <v>297</v>
      </c>
      <c r="I158" s="35">
        <v>6000</v>
      </c>
      <c r="J158" s="35" t="s">
        <v>42</v>
      </c>
      <c r="K158" s="11" t="s">
        <v>32</v>
      </c>
      <c r="L158" s="16"/>
      <c r="M158" s="20"/>
      <c r="N158" s="8"/>
      <c r="O158" s="41">
        <f t="shared" si="8"/>
        <v>0</v>
      </c>
      <c r="P158" s="20"/>
      <c r="Q158" s="20"/>
      <c r="R158" s="8"/>
      <c r="S158" s="8"/>
      <c r="T158">
        <v>9</v>
      </c>
    </row>
    <row r="159" spans="1:20" ht="15">
      <c r="A159">
        <v>13</v>
      </c>
      <c r="B159">
        <v>8</v>
      </c>
      <c r="C159">
        <v>2023</v>
      </c>
      <c r="D159" s="5" t="s">
        <v>298</v>
      </c>
      <c r="G159" s="11">
        <v>64</v>
      </c>
      <c r="H159" s="32" t="s">
        <v>299</v>
      </c>
      <c r="I159" s="35">
        <v>500</v>
      </c>
      <c r="J159" s="35" t="s">
        <v>31</v>
      </c>
      <c r="K159" s="11" t="s">
        <v>32</v>
      </c>
      <c r="L159" s="16"/>
      <c r="M159" s="20"/>
      <c r="N159" s="8"/>
      <c r="O159" s="41">
        <f t="shared" si="8"/>
        <v>0</v>
      </c>
      <c r="P159" s="20"/>
      <c r="Q159" s="20"/>
      <c r="R159" s="8"/>
      <c r="S159" s="8"/>
      <c r="T159">
        <v>9</v>
      </c>
    </row>
    <row r="160" spans="1:20" ht="15">
      <c r="A160">
        <v>13</v>
      </c>
      <c r="B160">
        <v>8</v>
      </c>
      <c r="C160">
        <v>2023</v>
      </c>
      <c r="D160" s="5" t="s">
        <v>300</v>
      </c>
      <c r="G160" s="11">
        <v>65</v>
      </c>
      <c r="H160" s="32" t="s">
        <v>301</v>
      </c>
      <c r="I160" s="35">
        <v>1000</v>
      </c>
      <c r="J160" s="35" t="s">
        <v>31</v>
      </c>
      <c r="K160" s="11" t="s">
        <v>32</v>
      </c>
      <c r="L160" s="16"/>
      <c r="M160" s="20"/>
      <c r="N160" s="8"/>
      <c r="O160" s="41">
        <f t="shared" si="8"/>
        <v>0</v>
      </c>
      <c r="P160" s="20"/>
      <c r="Q160" s="20"/>
      <c r="R160" s="8"/>
      <c r="S160" s="8"/>
      <c r="T160">
        <v>9</v>
      </c>
    </row>
    <row r="161" spans="1:20" ht="15">
      <c r="A161">
        <v>13</v>
      </c>
      <c r="B161">
        <v>8</v>
      </c>
      <c r="C161">
        <v>2023</v>
      </c>
      <c r="D161" s="5" t="s">
        <v>302</v>
      </c>
      <c r="G161" s="11">
        <v>83</v>
      </c>
      <c r="H161" s="32" t="s">
        <v>303</v>
      </c>
      <c r="I161" s="35">
        <v>6000</v>
      </c>
      <c r="J161" s="35" t="s">
        <v>42</v>
      </c>
      <c r="K161" s="11" t="s">
        <v>32</v>
      </c>
      <c r="L161" s="16"/>
      <c r="M161" s="20"/>
      <c r="N161" s="8"/>
      <c r="O161" s="41">
        <f t="shared" si="8"/>
        <v>0</v>
      </c>
      <c r="P161" s="20"/>
      <c r="Q161" s="20"/>
      <c r="R161" s="8"/>
      <c r="S161" s="8"/>
      <c r="T161">
        <v>9</v>
      </c>
    </row>
    <row r="162" spans="7:20" ht="15">
      <c r="G162" s="25"/>
      <c r="H162" s="30" t="s">
        <v>304</v>
      </c>
      <c r="I162" s="55" t="s">
        <v>13</v>
      </c>
      <c r="J162" s="55"/>
      <c r="K162" s="7">
        <f>SUM(O164:O175)</f>
        <v>0</v>
      </c>
      <c r="L162" s="14"/>
      <c r="M162" s="18"/>
      <c r="N162" s="6"/>
      <c r="O162" s="39"/>
      <c r="P162" s="18"/>
      <c r="Q162" s="23"/>
      <c r="R162" s="8"/>
      <c r="S162" s="8"/>
      <c r="T162">
        <v>10</v>
      </c>
    </row>
    <row r="163" spans="1:19" ht="15">
      <c r="A163" t="s">
        <v>14</v>
      </c>
      <c r="B163" t="s">
        <v>15</v>
      </c>
      <c r="C163" t="s">
        <v>16</v>
      </c>
      <c r="D163" t="s">
        <v>17</v>
      </c>
      <c r="G163" s="26" t="s">
        <v>18</v>
      </c>
      <c r="H163" s="31" t="s">
        <v>19</v>
      </c>
      <c r="I163" s="34" t="s">
        <v>20</v>
      </c>
      <c r="J163" s="34" t="s">
        <v>21</v>
      </c>
      <c r="K163" s="10" t="s">
        <v>22</v>
      </c>
      <c r="L163" s="15" t="s">
        <v>23</v>
      </c>
      <c r="M163" s="19" t="s">
        <v>24</v>
      </c>
      <c r="N163" s="9"/>
      <c r="O163" s="40" t="s">
        <v>25</v>
      </c>
      <c r="P163" s="19" t="s">
        <v>26</v>
      </c>
      <c r="Q163" s="24" t="s">
        <v>27</v>
      </c>
      <c r="R163" s="8"/>
      <c r="S163" s="8" t="s">
        <v>28</v>
      </c>
    </row>
    <row r="164" spans="1:20" ht="15">
      <c r="A164">
        <v>13</v>
      </c>
      <c r="B164">
        <v>8</v>
      </c>
      <c r="C164">
        <v>2023</v>
      </c>
      <c r="D164" s="5" t="s">
        <v>305</v>
      </c>
      <c r="G164" s="11">
        <v>28</v>
      </c>
      <c r="H164" s="32" t="s">
        <v>306</v>
      </c>
      <c r="I164" s="35">
        <v>100</v>
      </c>
      <c r="J164" s="35" t="s">
        <v>31</v>
      </c>
      <c r="K164" s="11" t="s">
        <v>32</v>
      </c>
      <c r="L164" s="16"/>
      <c r="M164" s="20"/>
      <c r="N164" s="8"/>
      <c r="O164" s="41">
        <f aca="true" t="shared" si="9" ref="O164:O175">(IF(AND(J164&gt;0,J164&lt;=I164),J164,I164)*(L164+N164))</f>
        <v>0</v>
      </c>
      <c r="P164" s="20"/>
      <c r="Q164" s="20"/>
      <c r="R164" s="8"/>
      <c r="S164" s="8"/>
      <c r="T164">
        <v>10</v>
      </c>
    </row>
    <row r="165" spans="1:20" ht="15">
      <c r="A165">
        <v>13</v>
      </c>
      <c r="B165">
        <v>8</v>
      </c>
      <c r="C165">
        <v>2023</v>
      </c>
      <c r="D165" s="5" t="s">
        <v>307</v>
      </c>
      <c r="G165" s="11">
        <v>36</v>
      </c>
      <c r="H165" s="32" t="s">
        <v>308</v>
      </c>
      <c r="I165" s="35">
        <v>200</v>
      </c>
      <c r="J165" s="35" t="s">
        <v>31</v>
      </c>
      <c r="K165" s="11" t="s">
        <v>32</v>
      </c>
      <c r="L165" s="16"/>
      <c r="M165" s="20"/>
      <c r="N165" s="8"/>
      <c r="O165" s="41">
        <f t="shared" si="9"/>
        <v>0</v>
      </c>
      <c r="P165" s="20"/>
      <c r="Q165" s="20"/>
      <c r="R165" s="8"/>
      <c r="S165" s="8"/>
      <c r="T165">
        <v>10</v>
      </c>
    </row>
    <row r="166" spans="1:20" ht="15">
      <c r="A166">
        <v>13</v>
      </c>
      <c r="B166">
        <v>8</v>
      </c>
      <c r="C166">
        <v>2023</v>
      </c>
      <c r="D166" s="5" t="s">
        <v>309</v>
      </c>
      <c r="G166" s="11">
        <v>42</v>
      </c>
      <c r="H166" s="32" t="s">
        <v>310</v>
      </c>
      <c r="I166" s="35">
        <v>200</v>
      </c>
      <c r="J166" s="35" t="s">
        <v>163</v>
      </c>
      <c r="K166" s="11" t="s">
        <v>32</v>
      </c>
      <c r="L166" s="16"/>
      <c r="M166" s="20"/>
      <c r="N166" s="8"/>
      <c r="O166" s="41">
        <f t="shared" si="9"/>
        <v>0</v>
      </c>
      <c r="P166" s="20"/>
      <c r="Q166" s="20"/>
      <c r="R166" s="8"/>
      <c r="S166" s="8"/>
      <c r="T166">
        <v>10</v>
      </c>
    </row>
    <row r="167" spans="1:20" ht="15">
      <c r="A167">
        <v>13</v>
      </c>
      <c r="B167">
        <v>8</v>
      </c>
      <c r="C167">
        <v>2023</v>
      </c>
      <c r="D167" s="5" t="s">
        <v>311</v>
      </c>
      <c r="G167" s="11">
        <v>92</v>
      </c>
      <c r="H167" s="32" t="s">
        <v>312</v>
      </c>
      <c r="I167" s="35">
        <v>30</v>
      </c>
      <c r="J167" s="35" t="s">
        <v>35</v>
      </c>
      <c r="K167" s="11" t="s">
        <v>32</v>
      </c>
      <c r="L167" s="16"/>
      <c r="M167" s="20"/>
      <c r="N167" s="8"/>
      <c r="O167" s="41">
        <f t="shared" si="9"/>
        <v>0</v>
      </c>
      <c r="P167" s="20"/>
      <c r="Q167" s="20"/>
      <c r="R167" s="8"/>
      <c r="S167" s="8"/>
      <c r="T167">
        <v>10</v>
      </c>
    </row>
    <row r="168" spans="1:20" ht="22.5">
      <c r="A168">
        <v>13</v>
      </c>
      <c r="B168">
        <v>8</v>
      </c>
      <c r="C168">
        <v>2023</v>
      </c>
      <c r="D168" s="5" t="s">
        <v>313</v>
      </c>
      <c r="G168" s="11">
        <v>93</v>
      </c>
      <c r="H168" s="32" t="s">
        <v>314</v>
      </c>
      <c r="I168" s="35">
        <v>200</v>
      </c>
      <c r="J168" s="35" t="s">
        <v>35</v>
      </c>
      <c r="K168" s="11" t="s">
        <v>32</v>
      </c>
      <c r="L168" s="16"/>
      <c r="M168" s="20"/>
      <c r="N168" s="8"/>
      <c r="O168" s="41">
        <f t="shared" si="9"/>
        <v>0</v>
      </c>
      <c r="P168" s="20"/>
      <c r="Q168" s="20"/>
      <c r="R168" s="8"/>
      <c r="S168" s="8"/>
      <c r="T168">
        <v>10</v>
      </c>
    </row>
    <row r="169" spans="1:20" ht="15">
      <c r="A169">
        <v>13</v>
      </c>
      <c r="B169">
        <v>8</v>
      </c>
      <c r="C169">
        <v>2023</v>
      </c>
      <c r="D169" s="5" t="s">
        <v>315</v>
      </c>
      <c r="G169" s="11">
        <v>94</v>
      </c>
      <c r="H169" s="32" t="s">
        <v>316</v>
      </c>
      <c r="I169" s="35">
        <v>1000</v>
      </c>
      <c r="J169" s="35" t="s">
        <v>73</v>
      </c>
      <c r="K169" s="11" t="s">
        <v>32</v>
      </c>
      <c r="L169" s="16"/>
      <c r="M169" s="20"/>
      <c r="N169" s="8"/>
      <c r="O169" s="41">
        <f t="shared" si="9"/>
        <v>0</v>
      </c>
      <c r="P169" s="20"/>
      <c r="Q169" s="20"/>
      <c r="R169" s="8"/>
      <c r="S169" s="8"/>
      <c r="T169">
        <v>10</v>
      </c>
    </row>
    <row r="170" spans="1:20" ht="15">
      <c r="A170">
        <v>13</v>
      </c>
      <c r="B170">
        <v>8</v>
      </c>
      <c r="C170">
        <v>2023</v>
      </c>
      <c r="D170" s="5" t="s">
        <v>317</v>
      </c>
      <c r="G170" s="11">
        <v>95</v>
      </c>
      <c r="H170" s="32" t="s">
        <v>318</v>
      </c>
      <c r="I170" s="35">
        <v>600</v>
      </c>
      <c r="J170" s="35" t="s">
        <v>35</v>
      </c>
      <c r="K170" s="11" t="s">
        <v>32</v>
      </c>
      <c r="L170" s="16"/>
      <c r="M170" s="20"/>
      <c r="N170" s="8"/>
      <c r="O170" s="41">
        <f t="shared" si="9"/>
        <v>0</v>
      </c>
      <c r="P170" s="20"/>
      <c r="Q170" s="20"/>
      <c r="R170" s="8"/>
      <c r="S170" s="8"/>
      <c r="T170">
        <v>10</v>
      </c>
    </row>
    <row r="171" spans="1:20" ht="15">
      <c r="A171">
        <v>13</v>
      </c>
      <c r="B171">
        <v>8</v>
      </c>
      <c r="C171">
        <v>2023</v>
      </c>
      <c r="D171" s="5" t="s">
        <v>319</v>
      </c>
      <c r="G171" s="11">
        <v>101</v>
      </c>
      <c r="H171" s="32" t="s">
        <v>320</v>
      </c>
      <c r="I171" s="35">
        <v>300</v>
      </c>
      <c r="J171" s="35" t="s">
        <v>31</v>
      </c>
      <c r="K171" s="11" t="s">
        <v>32</v>
      </c>
      <c r="L171" s="16"/>
      <c r="M171" s="20"/>
      <c r="N171" s="8"/>
      <c r="O171" s="41">
        <f t="shared" si="9"/>
        <v>0</v>
      </c>
      <c r="P171" s="20"/>
      <c r="Q171" s="20"/>
      <c r="R171" s="8"/>
      <c r="S171" s="8"/>
      <c r="T171">
        <v>10</v>
      </c>
    </row>
    <row r="172" spans="1:20" ht="15">
      <c r="A172">
        <v>13</v>
      </c>
      <c r="B172">
        <v>8</v>
      </c>
      <c r="C172">
        <v>2023</v>
      </c>
      <c r="D172" s="5" t="s">
        <v>321</v>
      </c>
      <c r="G172" s="11">
        <v>138</v>
      </c>
      <c r="H172" s="32" t="s">
        <v>322</v>
      </c>
      <c r="I172" s="35">
        <v>500</v>
      </c>
      <c r="J172" s="35" t="s">
        <v>31</v>
      </c>
      <c r="K172" s="11" t="s">
        <v>32</v>
      </c>
      <c r="L172" s="16"/>
      <c r="M172" s="20"/>
      <c r="N172" s="8"/>
      <c r="O172" s="41">
        <f t="shared" si="9"/>
        <v>0</v>
      </c>
      <c r="P172" s="20"/>
      <c r="Q172" s="20"/>
      <c r="R172" s="8"/>
      <c r="S172" s="8"/>
      <c r="T172">
        <v>10</v>
      </c>
    </row>
    <row r="173" spans="1:20" ht="15">
      <c r="A173">
        <v>13</v>
      </c>
      <c r="B173">
        <v>8</v>
      </c>
      <c r="C173">
        <v>2023</v>
      </c>
      <c r="D173" s="5" t="s">
        <v>323</v>
      </c>
      <c r="G173" s="11">
        <v>147</v>
      </c>
      <c r="H173" s="32" t="s">
        <v>324</v>
      </c>
      <c r="I173" s="35">
        <v>300</v>
      </c>
      <c r="J173" s="35" t="s">
        <v>31</v>
      </c>
      <c r="K173" s="11" t="s">
        <v>32</v>
      </c>
      <c r="L173" s="16"/>
      <c r="M173" s="20"/>
      <c r="N173" s="8"/>
      <c r="O173" s="41">
        <f t="shared" si="9"/>
        <v>0</v>
      </c>
      <c r="P173" s="20"/>
      <c r="Q173" s="20"/>
      <c r="R173" s="8"/>
      <c r="S173" s="8"/>
      <c r="T173">
        <v>10</v>
      </c>
    </row>
    <row r="174" spans="1:20" ht="15">
      <c r="A174">
        <v>13</v>
      </c>
      <c r="B174">
        <v>8</v>
      </c>
      <c r="C174">
        <v>2023</v>
      </c>
      <c r="D174" s="5" t="s">
        <v>325</v>
      </c>
      <c r="G174" s="11">
        <v>203</v>
      </c>
      <c r="H174" s="32" t="s">
        <v>326</v>
      </c>
      <c r="I174" s="35">
        <v>600</v>
      </c>
      <c r="J174" s="35" t="s">
        <v>31</v>
      </c>
      <c r="K174" s="11" t="s">
        <v>32</v>
      </c>
      <c r="L174" s="16"/>
      <c r="M174" s="20"/>
      <c r="N174" s="8"/>
      <c r="O174" s="41">
        <f t="shared" si="9"/>
        <v>0</v>
      </c>
      <c r="P174" s="20"/>
      <c r="Q174" s="20"/>
      <c r="R174" s="8"/>
      <c r="S174" s="8"/>
      <c r="T174">
        <v>10</v>
      </c>
    </row>
    <row r="175" spans="1:20" ht="15">
      <c r="A175">
        <v>13</v>
      </c>
      <c r="B175">
        <v>8</v>
      </c>
      <c r="C175">
        <v>2023</v>
      </c>
      <c r="D175" s="5" t="s">
        <v>327</v>
      </c>
      <c r="G175" s="11">
        <v>231</v>
      </c>
      <c r="H175" s="32" t="s">
        <v>328</v>
      </c>
      <c r="I175" s="35">
        <v>2000</v>
      </c>
      <c r="J175" s="35" t="s">
        <v>31</v>
      </c>
      <c r="K175" s="11" t="s">
        <v>32</v>
      </c>
      <c r="L175" s="16"/>
      <c r="M175" s="20"/>
      <c r="N175" s="8"/>
      <c r="O175" s="41">
        <f t="shared" si="9"/>
        <v>0</v>
      </c>
      <c r="P175" s="20"/>
      <c r="Q175" s="20"/>
      <c r="R175" s="8"/>
      <c r="S175" s="8"/>
      <c r="T175">
        <v>10</v>
      </c>
    </row>
    <row r="176" spans="7:20" ht="15">
      <c r="G176" s="25"/>
      <c r="H176" s="30" t="s">
        <v>329</v>
      </c>
      <c r="I176" s="55" t="s">
        <v>13</v>
      </c>
      <c r="J176" s="55"/>
      <c r="K176" s="7">
        <f>SUM(O178:O202)</f>
        <v>0</v>
      </c>
      <c r="L176" s="14"/>
      <c r="M176" s="18"/>
      <c r="N176" s="6"/>
      <c r="O176" s="39"/>
      <c r="P176" s="18"/>
      <c r="Q176" s="23"/>
      <c r="R176" s="8"/>
      <c r="S176" s="8"/>
      <c r="T176">
        <v>11</v>
      </c>
    </row>
    <row r="177" spans="1:19" ht="15">
      <c r="A177" t="s">
        <v>14</v>
      </c>
      <c r="B177" t="s">
        <v>15</v>
      </c>
      <c r="C177" t="s">
        <v>16</v>
      </c>
      <c r="D177" t="s">
        <v>17</v>
      </c>
      <c r="G177" s="26" t="s">
        <v>18</v>
      </c>
      <c r="H177" s="31" t="s">
        <v>19</v>
      </c>
      <c r="I177" s="34" t="s">
        <v>20</v>
      </c>
      <c r="J177" s="34" t="s">
        <v>21</v>
      </c>
      <c r="K177" s="10" t="s">
        <v>22</v>
      </c>
      <c r="L177" s="15" t="s">
        <v>23</v>
      </c>
      <c r="M177" s="19" t="s">
        <v>24</v>
      </c>
      <c r="N177" s="9"/>
      <c r="O177" s="40" t="s">
        <v>25</v>
      </c>
      <c r="P177" s="19" t="s">
        <v>26</v>
      </c>
      <c r="Q177" s="24" t="s">
        <v>27</v>
      </c>
      <c r="R177" s="8"/>
      <c r="S177" s="8" t="s">
        <v>28</v>
      </c>
    </row>
    <row r="178" spans="1:20" ht="15">
      <c r="A178">
        <v>13</v>
      </c>
      <c r="B178">
        <v>8</v>
      </c>
      <c r="C178">
        <v>2023</v>
      </c>
      <c r="D178" s="5" t="s">
        <v>330</v>
      </c>
      <c r="G178" s="11">
        <v>37</v>
      </c>
      <c r="H178" s="32" t="s">
        <v>331</v>
      </c>
      <c r="I178" s="35">
        <v>600</v>
      </c>
      <c r="J178" s="35" t="s">
        <v>31</v>
      </c>
      <c r="K178" s="11" t="s">
        <v>32</v>
      </c>
      <c r="L178" s="16"/>
      <c r="M178" s="20"/>
      <c r="N178" s="8"/>
      <c r="O178" s="41">
        <f aca="true" t="shared" si="10" ref="O178:O202">(IF(AND(J178&gt;0,J178&lt;=I178),J178,I178)*(L178+N178))</f>
        <v>0</v>
      </c>
      <c r="P178" s="20"/>
      <c r="Q178" s="20"/>
      <c r="R178" s="8"/>
      <c r="S178" s="8"/>
      <c r="T178">
        <v>11</v>
      </c>
    </row>
    <row r="179" spans="1:20" ht="15">
      <c r="A179">
        <v>13</v>
      </c>
      <c r="B179">
        <v>8</v>
      </c>
      <c r="C179">
        <v>2023</v>
      </c>
      <c r="D179" s="5" t="s">
        <v>332</v>
      </c>
      <c r="G179" s="11">
        <v>69</v>
      </c>
      <c r="H179" s="32" t="s">
        <v>333</v>
      </c>
      <c r="I179" s="35">
        <v>800</v>
      </c>
      <c r="J179" s="35" t="s">
        <v>31</v>
      </c>
      <c r="K179" s="11" t="s">
        <v>32</v>
      </c>
      <c r="L179" s="16"/>
      <c r="M179" s="20"/>
      <c r="N179" s="8"/>
      <c r="O179" s="41">
        <f t="shared" si="10"/>
        <v>0</v>
      </c>
      <c r="P179" s="20"/>
      <c r="Q179" s="20"/>
      <c r="R179" s="8"/>
      <c r="S179" s="8"/>
      <c r="T179">
        <v>11</v>
      </c>
    </row>
    <row r="180" spans="1:20" ht="15">
      <c r="A180">
        <v>13</v>
      </c>
      <c r="B180">
        <v>8</v>
      </c>
      <c r="C180">
        <v>2023</v>
      </c>
      <c r="D180" s="5" t="s">
        <v>334</v>
      </c>
      <c r="G180" s="11">
        <v>70</v>
      </c>
      <c r="H180" s="32" t="s">
        <v>335</v>
      </c>
      <c r="I180" s="35">
        <v>1500</v>
      </c>
      <c r="J180" s="35" t="s">
        <v>35</v>
      </c>
      <c r="K180" s="11" t="s">
        <v>32</v>
      </c>
      <c r="L180" s="16"/>
      <c r="M180" s="20"/>
      <c r="N180" s="8"/>
      <c r="O180" s="41">
        <f t="shared" si="10"/>
        <v>0</v>
      </c>
      <c r="P180" s="20"/>
      <c r="Q180" s="20"/>
      <c r="R180" s="8"/>
      <c r="S180" s="8"/>
      <c r="T180">
        <v>11</v>
      </c>
    </row>
    <row r="181" spans="1:20" ht="15">
      <c r="A181">
        <v>13</v>
      </c>
      <c r="B181">
        <v>8</v>
      </c>
      <c r="C181">
        <v>2023</v>
      </c>
      <c r="D181" s="5" t="s">
        <v>336</v>
      </c>
      <c r="G181" s="11">
        <v>71</v>
      </c>
      <c r="H181" s="32" t="s">
        <v>337</v>
      </c>
      <c r="I181" s="35">
        <v>10000</v>
      </c>
      <c r="J181" s="35" t="s">
        <v>35</v>
      </c>
      <c r="K181" s="11" t="s">
        <v>32</v>
      </c>
      <c r="L181" s="16"/>
      <c r="M181" s="20"/>
      <c r="N181" s="8"/>
      <c r="O181" s="41">
        <f t="shared" si="10"/>
        <v>0</v>
      </c>
      <c r="P181" s="20"/>
      <c r="Q181" s="20"/>
      <c r="R181" s="8"/>
      <c r="S181" s="8"/>
      <c r="T181">
        <v>11</v>
      </c>
    </row>
    <row r="182" spans="1:20" ht="15">
      <c r="A182">
        <v>13</v>
      </c>
      <c r="B182">
        <v>8</v>
      </c>
      <c r="C182">
        <v>2023</v>
      </c>
      <c r="D182" s="5" t="s">
        <v>338</v>
      </c>
      <c r="G182" s="11">
        <v>72</v>
      </c>
      <c r="H182" s="32" t="s">
        <v>339</v>
      </c>
      <c r="I182" s="35">
        <v>40000</v>
      </c>
      <c r="J182" s="35" t="s">
        <v>340</v>
      </c>
      <c r="K182" s="11" t="s">
        <v>32</v>
      </c>
      <c r="L182" s="16"/>
      <c r="M182" s="20"/>
      <c r="N182" s="8"/>
      <c r="O182" s="41">
        <f t="shared" si="10"/>
        <v>0</v>
      </c>
      <c r="P182" s="20"/>
      <c r="Q182" s="20"/>
      <c r="R182" s="8"/>
      <c r="S182" s="8"/>
      <c r="T182">
        <v>11</v>
      </c>
    </row>
    <row r="183" spans="1:20" ht="15">
      <c r="A183">
        <v>13</v>
      </c>
      <c r="B183">
        <v>8</v>
      </c>
      <c r="C183">
        <v>2023</v>
      </c>
      <c r="D183" s="5" t="s">
        <v>341</v>
      </c>
      <c r="G183" s="11">
        <v>73</v>
      </c>
      <c r="H183" s="32" t="s">
        <v>342</v>
      </c>
      <c r="I183" s="35">
        <v>50000</v>
      </c>
      <c r="J183" s="35" t="s">
        <v>31</v>
      </c>
      <c r="K183" s="11" t="s">
        <v>32</v>
      </c>
      <c r="L183" s="16"/>
      <c r="M183" s="20"/>
      <c r="N183" s="8"/>
      <c r="O183" s="41">
        <f t="shared" si="10"/>
        <v>0</v>
      </c>
      <c r="P183" s="20"/>
      <c r="Q183" s="20"/>
      <c r="R183" s="8"/>
      <c r="S183" s="8"/>
      <c r="T183">
        <v>11</v>
      </c>
    </row>
    <row r="184" spans="1:20" ht="15">
      <c r="A184">
        <v>13</v>
      </c>
      <c r="B184">
        <v>8</v>
      </c>
      <c r="C184">
        <v>2023</v>
      </c>
      <c r="D184" s="5" t="s">
        <v>343</v>
      </c>
      <c r="G184" s="11">
        <v>74</v>
      </c>
      <c r="H184" s="32" t="s">
        <v>344</v>
      </c>
      <c r="I184" s="35">
        <v>30000</v>
      </c>
      <c r="J184" s="35" t="s">
        <v>35</v>
      </c>
      <c r="K184" s="11" t="s">
        <v>32</v>
      </c>
      <c r="L184" s="16"/>
      <c r="M184" s="20"/>
      <c r="N184" s="8"/>
      <c r="O184" s="41">
        <f t="shared" si="10"/>
        <v>0</v>
      </c>
      <c r="P184" s="20"/>
      <c r="Q184" s="20"/>
      <c r="R184" s="8"/>
      <c r="S184" s="8"/>
      <c r="T184">
        <v>11</v>
      </c>
    </row>
    <row r="185" spans="1:20" ht="15">
      <c r="A185">
        <v>13</v>
      </c>
      <c r="B185">
        <v>8</v>
      </c>
      <c r="C185">
        <v>2023</v>
      </c>
      <c r="D185" s="5" t="s">
        <v>345</v>
      </c>
      <c r="G185" s="11">
        <v>75</v>
      </c>
      <c r="H185" s="32" t="s">
        <v>346</v>
      </c>
      <c r="I185" s="35">
        <v>1000</v>
      </c>
      <c r="J185" s="35" t="s">
        <v>35</v>
      </c>
      <c r="K185" s="11" t="s">
        <v>32</v>
      </c>
      <c r="L185" s="16"/>
      <c r="M185" s="20"/>
      <c r="N185" s="8"/>
      <c r="O185" s="41">
        <f t="shared" si="10"/>
        <v>0</v>
      </c>
      <c r="P185" s="20"/>
      <c r="Q185" s="20"/>
      <c r="R185" s="8"/>
      <c r="S185" s="8"/>
      <c r="T185">
        <v>11</v>
      </c>
    </row>
    <row r="186" spans="1:20" ht="15">
      <c r="A186">
        <v>13</v>
      </c>
      <c r="B186">
        <v>8</v>
      </c>
      <c r="C186">
        <v>2023</v>
      </c>
      <c r="D186" s="5" t="s">
        <v>347</v>
      </c>
      <c r="G186" s="11">
        <v>76</v>
      </c>
      <c r="H186" s="32" t="s">
        <v>348</v>
      </c>
      <c r="I186" s="35">
        <v>25000</v>
      </c>
      <c r="J186" s="35" t="s">
        <v>340</v>
      </c>
      <c r="K186" s="11" t="s">
        <v>32</v>
      </c>
      <c r="L186" s="16"/>
      <c r="M186" s="20"/>
      <c r="N186" s="8"/>
      <c r="O186" s="41">
        <f t="shared" si="10"/>
        <v>0</v>
      </c>
      <c r="P186" s="20"/>
      <c r="Q186" s="20"/>
      <c r="R186" s="8"/>
      <c r="S186" s="8"/>
      <c r="T186">
        <v>11</v>
      </c>
    </row>
    <row r="187" spans="1:20" ht="15">
      <c r="A187">
        <v>13</v>
      </c>
      <c r="B187">
        <v>8</v>
      </c>
      <c r="C187">
        <v>2023</v>
      </c>
      <c r="D187" s="5" t="s">
        <v>349</v>
      </c>
      <c r="G187" s="11">
        <v>77</v>
      </c>
      <c r="H187" s="32" t="s">
        <v>350</v>
      </c>
      <c r="I187" s="35">
        <v>500</v>
      </c>
      <c r="J187" s="35" t="s">
        <v>35</v>
      </c>
      <c r="K187" s="11" t="s">
        <v>32</v>
      </c>
      <c r="L187" s="16"/>
      <c r="M187" s="20"/>
      <c r="N187" s="8"/>
      <c r="O187" s="41">
        <f t="shared" si="10"/>
        <v>0</v>
      </c>
      <c r="P187" s="20"/>
      <c r="Q187" s="20"/>
      <c r="R187" s="8"/>
      <c r="S187" s="8"/>
      <c r="T187">
        <v>11</v>
      </c>
    </row>
    <row r="188" spans="1:20" ht="15">
      <c r="A188">
        <v>13</v>
      </c>
      <c r="B188">
        <v>8</v>
      </c>
      <c r="C188">
        <v>2023</v>
      </c>
      <c r="D188" s="5" t="s">
        <v>351</v>
      </c>
      <c r="G188" s="11">
        <v>78</v>
      </c>
      <c r="H188" s="32" t="s">
        <v>352</v>
      </c>
      <c r="I188" s="35">
        <v>2000</v>
      </c>
      <c r="J188" s="35" t="s">
        <v>31</v>
      </c>
      <c r="K188" s="11" t="s">
        <v>32</v>
      </c>
      <c r="L188" s="16"/>
      <c r="M188" s="20"/>
      <c r="N188" s="8"/>
      <c r="O188" s="41">
        <f t="shared" si="10"/>
        <v>0</v>
      </c>
      <c r="P188" s="20"/>
      <c r="Q188" s="20"/>
      <c r="R188" s="8"/>
      <c r="S188" s="8"/>
      <c r="T188">
        <v>11</v>
      </c>
    </row>
    <row r="189" spans="1:20" ht="15">
      <c r="A189">
        <v>13</v>
      </c>
      <c r="B189">
        <v>8</v>
      </c>
      <c r="C189">
        <v>2023</v>
      </c>
      <c r="D189" s="5" t="s">
        <v>353</v>
      </c>
      <c r="G189" s="11">
        <v>156</v>
      </c>
      <c r="H189" s="32" t="s">
        <v>354</v>
      </c>
      <c r="I189" s="35">
        <v>4000</v>
      </c>
      <c r="J189" s="35" t="s">
        <v>31</v>
      </c>
      <c r="K189" s="11" t="s">
        <v>32</v>
      </c>
      <c r="L189" s="16"/>
      <c r="M189" s="20"/>
      <c r="N189" s="8"/>
      <c r="O189" s="41">
        <f t="shared" si="10"/>
        <v>0</v>
      </c>
      <c r="P189" s="20"/>
      <c r="Q189" s="20"/>
      <c r="R189" s="8"/>
      <c r="S189" s="8"/>
      <c r="T189">
        <v>11</v>
      </c>
    </row>
    <row r="190" spans="1:20" ht="15">
      <c r="A190">
        <v>13</v>
      </c>
      <c r="B190">
        <v>8</v>
      </c>
      <c r="C190">
        <v>2023</v>
      </c>
      <c r="D190" s="5" t="s">
        <v>355</v>
      </c>
      <c r="G190" s="11">
        <v>157</v>
      </c>
      <c r="H190" s="32" t="s">
        <v>356</v>
      </c>
      <c r="I190" s="35">
        <v>5000</v>
      </c>
      <c r="J190" s="35" t="s">
        <v>31</v>
      </c>
      <c r="K190" s="11" t="s">
        <v>32</v>
      </c>
      <c r="L190" s="16"/>
      <c r="M190" s="20"/>
      <c r="N190" s="8"/>
      <c r="O190" s="41">
        <f t="shared" si="10"/>
        <v>0</v>
      </c>
      <c r="P190" s="20"/>
      <c r="Q190" s="20"/>
      <c r="R190" s="8"/>
      <c r="S190" s="8"/>
      <c r="T190">
        <v>11</v>
      </c>
    </row>
    <row r="191" spans="1:20" ht="15">
      <c r="A191">
        <v>13</v>
      </c>
      <c r="B191">
        <v>8</v>
      </c>
      <c r="C191">
        <v>2023</v>
      </c>
      <c r="D191" s="5" t="s">
        <v>357</v>
      </c>
      <c r="G191" s="11">
        <v>159</v>
      </c>
      <c r="H191" s="32" t="s">
        <v>358</v>
      </c>
      <c r="I191" s="35">
        <v>600</v>
      </c>
      <c r="J191" s="35" t="s">
        <v>31</v>
      </c>
      <c r="K191" s="11" t="s">
        <v>32</v>
      </c>
      <c r="L191" s="16"/>
      <c r="M191" s="20"/>
      <c r="N191" s="8"/>
      <c r="O191" s="41">
        <f t="shared" si="10"/>
        <v>0</v>
      </c>
      <c r="P191" s="20"/>
      <c r="Q191" s="20"/>
      <c r="R191" s="8"/>
      <c r="S191" s="8"/>
      <c r="T191">
        <v>11</v>
      </c>
    </row>
    <row r="192" spans="1:20" ht="15">
      <c r="A192">
        <v>13</v>
      </c>
      <c r="B192">
        <v>8</v>
      </c>
      <c r="C192">
        <v>2023</v>
      </c>
      <c r="D192" s="5" t="s">
        <v>359</v>
      </c>
      <c r="G192" s="11">
        <v>189</v>
      </c>
      <c r="H192" s="32" t="s">
        <v>360</v>
      </c>
      <c r="I192" s="35">
        <v>50</v>
      </c>
      <c r="J192" s="35" t="s">
        <v>35</v>
      </c>
      <c r="K192" s="11" t="s">
        <v>32</v>
      </c>
      <c r="L192" s="16"/>
      <c r="M192" s="20"/>
      <c r="N192" s="8"/>
      <c r="O192" s="41">
        <f t="shared" si="10"/>
        <v>0</v>
      </c>
      <c r="P192" s="20"/>
      <c r="Q192" s="20"/>
      <c r="R192" s="8"/>
      <c r="S192" s="8"/>
      <c r="T192">
        <v>11</v>
      </c>
    </row>
    <row r="193" spans="1:20" ht="15">
      <c r="A193">
        <v>13</v>
      </c>
      <c r="B193">
        <v>8</v>
      </c>
      <c r="C193">
        <v>2023</v>
      </c>
      <c r="D193" s="5" t="s">
        <v>361</v>
      </c>
      <c r="G193" s="11">
        <v>190</v>
      </c>
      <c r="H193" s="32" t="s">
        <v>362</v>
      </c>
      <c r="I193" s="35">
        <v>50</v>
      </c>
      <c r="J193" s="35" t="s">
        <v>35</v>
      </c>
      <c r="K193" s="11" t="s">
        <v>32</v>
      </c>
      <c r="L193" s="16"/>
      <c r="M193" s="20"/>
      <c r="N193" s="8"/>
      <c r="O193" s="41">
        <f t="shared" si="10"/>
        <v>0</v>
      </c>
      <c r="P193" s="20"/>
      <c r="Q193" s="20"/>
      <c r="R193" s="8"/>
      <c r="S193" s="8"/>
      <c r="T193">
        <v>11</v>
      </c>
    </row>
    <row r="194" spans="1:20" ht="15">
      <c r="A194">
        <v>13</v>
      </c>
      <c r="B194">
        <v>8</v>
      </c>
      <c r="C194">
        <v>2023</v>
      </c>
      <c r="D194" s="5" t="s">
        <v>363</v>
      </c>
      <c r="G194" s="11">
        <v>192</v>
      </c>
      <c r="H194" s="32" t="s">
        <v>364</v>
      </c>
      <c r="I194" s="35">
        <v>100</v>
      </c>
      <c r="J194" s="35" t="s">
        <v>120</v>
      </c>
      <c r="K194" s="11" t="s">
        <v>32</v>
      </c>
      <c r="L194" s="16"/>
      <c r="M194" s="20"/>
      <c r="N194" s="8"/>
      <c r="O194" s="41">
        <f t="shared" si="10"/>
        <v>0</v>
      </c>
      <c r="P194" s="20"/>
      <c r="Q194" s="20"/>
      <c r="R194" s="8"/>
      <c r="S194" s="8"/>
      <c r="T194">
        <v>11</v>
      </c>
    </row>
    <row r="195" spans="1:20" ht="15">
      <c r="A195">
        <v>13</v>
      </c>
      <c r="B195">
        <v>8</v>
      </c>
      <c r="C195">
        <v>2023</v>
      </c>
      <c r="D195" s="5" t="s">
        <v>365</v>
      </c>
      <c r="G195" s="11">
        <v>232</v>
      </c>
      <c r="H195" s="32" t="s">
        <v>366</v>
      </c>
      <c r="I195" s="35">
        <v>2000</v>
      </c>
      <c r="J195" s="35" t="s">
        <v>367</v>
      </c>
      <c r="K195" s="11" t="s">
        <v>32</v>
      </c>
      <c r="L195" s="16"/>
      <c r="M195" s="20"/>
      <c r="N195" s="8"/>
      <c r="O195" s="41">
        <f t="shared" si="10"/>
        <v>0</v>
      </c>
      <c r="P195" s="20"/>
      <c r="Q195" s="20"/>
      <c r="R195" s="8"/>
      <c r="S195" s="8"/>
      <c r="T195">
        <v>11</v>
      </c>
    </row>
    <row r="196" spans="1:20" ht="15">
      <c r="A196">
        <v>13</v>
      </c>
      <c r="B196">
        <v>8</v>
      </c>
      <c r="C196">
        <v>2023</v>
      </c>
      <c r="D196" s="5" t="s">
        <v>368</v>
      </c>
      <c r="G196" s="11">
        <v>246</v>
      </c>
      <c r="H196" s="32" t="s">
        <v>369</v>
      </c>
      <c r="I196" s="35">
        <v>1000</v>
      </c>
      <c r="J196" s="35" t="s">
        <v>120</v>
      </c>
      <c r="K196" s="11" t="s">
        <v>32</v>
      </c>
      <c r="L196" s="16"/>
      <c r="M196" s="20"/>
      <c r="N196" s="8"/>
      <c r="O196" s="41">
        <f t="shared" si="10"/>
        <v>0</v>
      </c>
      <c r="P196" s="20"/>
      <c r="Q196" s="20"/>
      <c r="R196" s="8"/>
      <c r="S196" s="8"/>
      <c r="T196">
        <v>11</v>
      </c>
    </row>
    <row r="197" spans="1:20" ht="15">
      <c r="A197">
        <v>13</v>
      </c>
      <c r="B197">
        <v>8</v>
      </c>
      <c r="C197">
        <v>2023</v>
      </c>
      <c r="D197" s="5" t="s">
        <v>370</v>
      </c>
      <c r="G197" s="11">
        <v>247</v>
      </c>
      <c r="H197" s="32" t="s">
        <v>371</v>
      </c>
      <c r="I197" s="35">
        <v>3000</v>
      </c>
      <c r="J197" s="35" t="s">
        <v>120</v>
      </c>
      <c r="K197" s="11" t="s">
        <v>32</v>
      </c>
      <c r="L197" s="16"/>
      <c r="M197" s="20"/>
      <c r="N197" s="8"/>
      <c r="O197" s="41">
        <f t="shared" si="10"/>
        <v>0</v>
      </c>
      <c r="P197" s="20"/>
      <c r="Q197" s="20"/>
      <c r="R197" s="8"/>
      <c r="S197" s="8"/>
      <c r="T197">
        <v>11</v>
      </c>
    </row>
    <row r="198" spans="1:20" ht="15">
      <c r="A198">
        <v>13</v>
      </c>
      <c r="B198">
        <v>8</v>
      </c>
      <c r="C198">
        <v>2023</v>
      </c>
      <c r="D198" s="5" t="s">
        <v>372</v>
      </c>
      <c r="G198" s="11">
        <v>248</v>
      </c>
      <c r="H198" s="32" t="s">
        <v>373</v>
      </c>
      <c r="I198" s="35">
        <v>2000</v>
      </c>
      <c r="J198" s="35" t="s">
        <v>120</v>
      </c>
      <c r="K198" s="11" t="s">
        <v>32</v>
      </c>
      <c r="L198" s="16"/>
      <c r="M198" s="20"/>
      <c r="N198" s="8"/>
      <c r="O198" s="41">
        <f t="shared" si="10"/>
        <v>0</v>
      </c>
      <c r="P198" s="20"/>
      <c r="Q198" s="20"/>
      <c r="R198" s="8"/>
      <c r="S198" s="8"/>
      <c r="T198">
        <v>11</v>
      </c>
    </row>
    <row r="199" spans="1:20" ht="15">
      <c r="A199">
        <v>13</v>
      </c>
      <c r="B199">
        <v>8</v>
      </c>
      <c r="C199">
        <v>2023</v>
      </c>
      <c r="D199" s="5" t="s">
        <v>374</v>
      </c>
      <c r="G199" s="11">
        <v>249</v>
      </c>
      <c r="H199" s="32" t="s">
        <v>375</v>
      </c>
      <c r="I199" s="35">
        <v>1500</v>
      </c>
      <c r="J199" s="35" t="s">
        <v>120</v>
      </c>
      <c r="K199" s="11" t="s">
        <v>32</v>
      </c>
      <c r="L199" s="16"/>
      <c r="M199" s="20"/>
      <c r="N199" s="8"/>
      <c r="O199" s="41">
        <f t="shared" si="10"/>
        <v>0</v>
      </c>
      <c r="P199" s="20"/>
      <c r="Q199" s="20"/>
      <c r="R199" s="8"/>
      <c r="S199" s="8"/>
      <c r="T199">
        <v>11</v>
      </c>
    </row>
    <row r="200" spans="1:20" ht="15">
      <c r="A200">
        <v>13</v>
      </c>
      <c r="B200">
        <v>8</v>
      </c>
      <c r="C200">
        <v>2023</v>
      </c>
      <c r="D200" s="5" t="s">
        <v>376</v>
      </c>
      <c r="G200" s="11">
        <v>250</v>
      </c>
      <c r="H200" s="32" t="s">
        <v>377</v>
      </c>
      <c r="I200" s="35">
        <v>1000</v>
      </c>
      <c r="J200" s="35" t="s">
        <v>378</v>
      </c>
      <c r="K200" s="11" t="s">
        <v>32</v>
      </c>
      <c r="L200" s="16"/>
      <c r="M200" s="20"/>
      <c r="N200" s="8"/>
      <c r="O200" s="41">
        <f t="shared" si="10"/>
        <v>0</v>
      </c>
      <c r="P200" s="20"/>
      <c r="Q200" s="20"/>
      <c r="R200" s="8"/>
      <c r="S200" s="8"/>
      <c r="T200">
        <v>11</v>
      </c>
    </row>
    <row r="201" spans="1:20" ht="15">
      <c r="A201">
        <v>13</v>
      </c>
      <c r="B201">
        <v>8</v>
      </c>
      <c r="C201">
        <v>2023</v>
      </c>
      <c r="D201" s="5" t="s">
        <v>379</v>
      </c>
      <c r="G201" s="11">
        <v>265</v>
      </c>
      <c r="H201" s="32" t="s">
        <v>380</v>
      </c>
      <c r="I201" s="35">
        <v>400</v>
      </c>
      <c r="J201" s="35" t="s">
        <v>31</v>
      </c>
      <c r="K201" s="11" t="s">
        <v>32</v>
      </c>
      <c r="L201" s="16"/>
      <c r="M201" s="20"/>
      <c r="N201" s="8"/>
      <c r="O201" s="41">
        <f t="shared" si="10"/>
        <v>0</v>
      </c>
      <c r="P201" s="20"/>
      <c r="Q201" s="20"/>
      <c r="R201" s="8"/>
      <c r="S201" s="8"/>
      <c r="T201">
        <v>11</v>
      </c>
    </row>
    <row r="202" spans="1:20" ht="15">
      <c r="A202">
        <v>13</v>
      </c>
      <c r="B202">
        <v>8</v>
      </c>
      <c r="C202">
        <v>2023</v>
      </c>
      <c r="D202" s="5" t="s">
        <v>381</v>
      </c>
      <c r="G202" s="11">
        <v>266</v>
      </c>
      <c r="H202" s="32" t="s">
        <v>382</v>
      </c>
      <c r="I202" s="35">
        <v>600</v>
      </c>
      <c r="J202" s="35" t="s">
        <v>31</v>
      </c>
      <c r="K202" s="11" t="s">
        <v>32</v>
      </c>
      <c r="L202" s="16"/>
      <c r="M202" s="20"/>
      <c r="N202" s="8"/>
      <c r="O202" s="41">
        <f t="shared" si="10"/>
        <v>0</v>
      </c>
      <c r="P202" s="20"/>
      <c r="Q202" s="20"/>
      <c r="R202" s="8"/>
      <c r="S202" s="8"/>
      <c r="T202">
        <v>11</v>
      </c>
    </row>
    <row r="203" spans="7:20" ht="15">
      <c r="G203" s="25"/>
      <c r="H203" s="30" t="s">
        <v>383</v>
      </c>
      <c r="I203" s="55" t="s">
        <v>13</v>
      </c>
      <c r="J203" s="55"/>
      <c r="K203" s="7">
        <f>SUM(O205:O213)</f>
        <v>0</v>
      </c>
      <c r="L203" s="14"/>
      <c r="M203" s="18"/>
      <c r="N203" s="6"/>
      <c r="O203" s="39"/>
      <c r="P203" s="18"/>
      <c r="Q203" s="23"/>
      <c r="R203" s="8"/>
      <c r="S203" s="8"/>
      <c r="T203">
        <v>12</v>
      </c>
    </row>
    <row r="204" spans="1:19" ht="15">
      <c r="A204" t="s">
        <v>14</v>
      </c>
      <c r="B204" t="s">
        <v>15</v>
      </c>
      <c r="C204" t="s">
        <v>16</v>
      </c>
      <c r="D204" t="s">
        <v>17</v>
      </c>
      <c r="G204" s="26" t="s">
        <v>18</v>
      </c>
      <c r="H204" s="31" t="s">
        <v>19</v>
      </c>
      <c r="I204" s="34" t="s">
        <v>20</v>
      </c>
      <c r="J204" s="34" t="s">
        <v>21</v>
      </c>
      <c r="K204" s="10" t="s">
        <v>22</v>
      </c>
      <c r="L204" s="15" t="s">
        <v>23</v>
      </c>
      <c r="M204" s="19" t="s">
        <v>24</v>
      </c>
      <c r="N204" s="9"/>
      <c r="O204" s="40" t="s">
        <v>25</v>
      </c>
      <c r="P204" s="19" t="s">
        <v>26</v>
      </c>
      <c r="Q204" s="24" t="s">
        <v>27</v>
      </c>
      <c r="R204" s="8"/>
      <c r="S204" s="8" t="s">
        <v>28</v>
      </c>
    </row>
    <row r="205" spans="1:20" ht="15">
      <c r="A205">
        <v>13</v>
      </c>
      <c r="B205">
        <v>8</v>
      </c>
      <c r="C205">
        <v>2023</v>
      </c>
      <c r="D205" s="5" t="s">
        <v>384</v>
      </c>
      <c r="G205" s="11">
        <v>153</v>
      </c>
      <c r="H205" s="32" t="s">
        <v>385</v>
      </c>
      <c r="I205" s="35">
        <v>120000</v>
      </c>
      <c r="J205" s="35" t="s">
        <v>42</v>
      </c>
      <c r="K205" s="11" t="s">
        <v>32</v>
      </c>
      <c r="L205" s="16"/>
      <c r="M205" s="20"/>
      <c r="N205" s="8"/>
      <c r="O205" s="41">
        <f aca="true" t="shared" si="11" ref="O205:O213">(IF(AND(J205&gt;0,J205&lt;=I205),J205,I205)*(L205+N205))</f>
        <v>0</v>
      </c>
      <c r="P205" s="20"/>
      <c r="Q205" s="20"/>
      <c r="R205" s="8"/>
      <c r="S205" s="8"/>
      <c r="T205">
        <v>12</v>
      </c>
    </row>
    <row r="206" spans="1:20" ht="15">
      <c r="A206">
        <v>13</v>
      </c>
      <c r="B206">
        <v>8</v>
      </c>
      <c r="C206">
        <v>2023</v>
      </c>
      <c r="D206" s="5" t="s">
        <v>386</v>
      </c>
      <c r="G206" s="11">
        <v>154</v>
      </c>
      <c r="H206" s="32" t="s">
        <v>387</v>
      </c>
      <c r="I206" s="35">
        <v>50000</v>
      </c>
      <c r="J206" s="35" t="s">
        <v>42</v>
      </c>
      <c r="K206" s="11" t="s">
        <v>32</v>
      </c>
      <c r="L206" s="16"/>
      <c r="M206" s="20"/>
      <c r="N206" s="8"/>
      <c r="O206" s="41">
        <f t="shared" si="11"/>
        <v>0</v>
      </c>
      <c r="P206" s="20"/>
      <c r="Q206" s="20"/>
      <c r="R206" s="8"/>
      <c r="S206" s="8"/>
      <c r="T206">
        <v>12</v>
      </c>
    </row>
    <row r="207" spans="1:20" ht="15">
      <c r="A207">
        <v>13</v>
      </c>
      <c r="B207">
        <v>8</v>
      </c>
      <c r="C207">
        <v>2023</v>
      </c>
      <c r="D207" s="5" t="s">
        <v>388</v>
      </c>
      <c r="G207" s="11">
        <v>155</v>
      </c>
      <c r="H207" s="32" t="s">
        <v>389</v>
      </c>
      <c r="I207" s="35">
        <v>40000</v>
      </c>
      <c r="J207" s="35" t="s">
        <v>42</v>
      </c>
      <c r="K207" s="11" t="s">
        <v>32</v>
      </c>
      <c r="L207" s="16"/>
      <c r="M207" s="20"/>
      <c r="N207" s="8"/>
      <c r="O207" s="41">
        <f t="shared" si="11"/>
        <v>0</v>
      </c>
      <c r="P207" s="20"/>
      <c r="Q207" s="20"/>
      <c r="R207" s="8"/>
      <c r="S207" s="8"/>
      <c r="T207">
        <v>12</v>
      </c>
    </row>
    <row r="208" spans="1:20" ht="15">
      <c r="A208">
        <v>13</v>
      </c>
      <c r="B208">
        <v>8</v>
      </c>
      <c r="C208">
        <v>2023</v>
      </c>
      <c r="D208" s="5" t="s">
        <v>390</v>
      </c>
      <c r="G208" s="11">
        <v>185</v>
      </c>
      <c r="H208" s="32" t="s">
        <v>391</v>
      </c>
      <c r="I208" s="35">
        <v>40000</v>
      </c>
      <c r="J208" s="35" t="s">
        <v>42</v>
      </c>
      <c r="K208" s="11" t="s">
        <v>32</v>
      </c>
      <c r="L208" s="16"/>
      <c r="M208" s="20"/>
      <c r="N208" s="8"/>
      <c r="O208" s="41">
        <f t="shared" si="11"/>
        <v>0</v>
      </c>
      <c r="P208" s="20"/>
      <c r="Q208" s="20"/>
      <c r="R208" s="8"/>
      <c r="S208" s="8"/>
      <c r="T208">
        <v>12</v>
      </c>
    </row>
    <row r="209" spans="1:20" ht="15">
      <c r="A209">
        <v>13</v>
      </c>
      <c r="B209">
        <v>8</v>
      </c>
      <c r="C209">
        <v>2023</v>
      </c>
      <c r="D209" s="5" t="s">
        <v>392</v>
      </c>
      <c r="G209" s="11">
        <v>186</v>
      </c>
      <c r="H209" s="32" t="s">
        <v>393</v>
      </c>
      <c r="I209" s="35">
        <v>50000</v>
      </c>
      <c r="J209" s="35" t="s">
        <v>42</v>
      </c>
      <c r="K209" s="11" t="s">
        <v>32</v>
      </c>
      <c r="L209" s="16"/>
      <c r="M209" s="20"/>
      <c r="N209" s="8"/>
      <c r="O209" s="41">
        <f t="shared" si="11"/>
        <v>0</v>
      </c>
      <c r="P209" s="20"/>
      <c r="Q209" s="20"/>
      <c r="R209" s="8"/>
      <c r="S209" s="8"/>
      <c r="T209">
        <v>12</v>
      </c>
    </row>
    <row r="210" spans="1:20" ht="15">
      <c r="A210">
        <v>13</v>
      </c>
      <c r="B210">
        <v>8</v>
      </c>
      <c r="C210">
        <v>2023</v>
      </c>
      <c r="D210" s="5" t="s">
        <v>394</v>
      </c>
      <c r="G210" s="11">
        <v>187</v>
      </c>
      <c r="H210" s="32" t="s">
        <v>395</v>
      </c>
      <c r="I210" s="35">
        <v>60000</v>
      </c>
      <c r="J210" s="35" t="s">
        <v>42</v>
      </c>
      <c r="K210" s="11" t="s">
        <v>32</v>
      </c>
      <c r="L210" s="16"/>
      <c r="M210" s="20"/>
      <c r="N210" s="8"/>
      <c r="O210" s="41">
        <f t="shared" si="11"/>
        <v>0</v>
      </c>
      <c r="P210" s="20"/>
      <c r="Q210" s="20"/>
      <c r="R210" s="8"/>
      <c r="S210" s="8"/>
      <c r="T210">
        <v>12</v>
      </c>
    </row>
    <row r="211" spans="1:20" ht="15">
      <c r="A211">
        <v>13</v>
      </c>
      <c r="B211">
        <v>8</v>
      </c>
      <c r="C211">
        <v>2023</v>
      </c>
      <c r="D211" s="5" t="s">
        <v>396</v>
      </c>
      <c r="G211" s="11">
        <v>196</v>
      </c>
      <c r="H211" s="32" t="s">
        <v>397</v>
      </c>
      <c r="I211" s="35">
        <v>90000</v>
      </c>
      <c r="J211" s="35" t="s">
        <v>42</v>
      </c>
      <c r="K211" s="11" t="s">
        <v>32</v>
      </c>
      <c r="L211" s="16"/>
      <c r="M211" s="20"/>
      <c r="N211" s="8"/>
      <c r="O211" s="41">
        <f t="shared" si="11"/>
        <v>0</v>
      </c>
      <c r="P211" s="20"/>
      <c r="Q211" s="20"/>
      <c r="R211" s="8"/>
      <c r="S211" s="8"/>
      <c r="T211">
        <v>12</v>
      </c>
    </row>
    <row r="212" spans="1:20" ht="15">
      <c r="A212">
        <v>13</v>
      </c>
      <c r="B212">
        <v>8</v>
      </c>
      <c r="C212">
        <v>2023</v>
      </c>
      <c r="D212" s="5" t="s">
        <v>398</v>
      </c>
      <c r="G212" s="11">
        <v>197</v>
      </c>
      <c r="H212" s="32" t="s">
        <v>399</v>
      </c>
      <c r="I212" s="35">
        <v>200000</v>
      </c>
      <c r="J212" s="35" t="s">
        <v>42</v>
      </c>
      <c r="K212" s="11" t="s">
        <v>32</v>
      </c>
      <c r="L212" s="16"/>
      <c r="M212" s="20"/>
      <c r="N212" s="8"/>
      <c r="O212" s="41">
        <f t="shared" si="11"/>
        <v>0</v>
      </c>
      <c r="P212" s="20"/>
      <c r="Q212" s="20"/>
      <c r="R212" s="8"/>
      <c r="S212" s="8"/>
      <c r="T212">
        <v>12</v>
      </c>
    </row>
    <row r="213" spans="1:20" ht="15">
      <c r="A213">
        <v>13</v>
      </c>
      <c r="B213">
        <v>8</v>
      </c>
      <c r="C213">
        <v>2023</v>
      </c>
      <c r="D213" s="5" t="s">
        <v>400</v>
      </c>
      <c r="G213" s="11">
        <v>218</v>
      </c>
      <c r="H213" s="32" t="s">
        <v>401</v>
      </c>
      <c r="I213" s="35">
        <v>300</v>
      </c>
      <c r="J213" s="35" t="s">
        <v>31</v>
      </c>
      <c r="K213" s="11" t="s">
        <v>32</v>
      </c>
      <c r="L213" s="16"/>
      <c r="M213" s="20"/>
      <c r="N213" s="8"/>
      <c r="O213" s="41">
        <f t="shared" si="11"/>
        <v>0</v>
      </c>
      <c r="P213" s="20"/>
      <c r="Q213" s="20"/>
      <c r="R213" s="8"/>
      <c r="S213" s="8"/>
      <c r="T213">
        <v>12</v>
      </c>
    </row>
    <row r="214" spans="7:20" ht="15">
      <c r="G214" s="25"/>
      <c r="H214" s="30" t="s">
        <v>402</v>
      </c>
      <c r="I214" s="55" t="s">
        <v>13</v>
      </c>
      <c r="J214" s="55"/>
      <c r="K214" s="7">
        <f>SUM(O216:O239)</f>
        <v>0</v>
      </c>
      <c r="L214" s="14"/>
      <c r="M214" s="18"/>
      <c r="N214" s="6"/>
      <c r="O214" s="39"/>
      <c r="P214" s="18"/>
      <c r="Q214" s="23"/>
      <c r="R214" s="8"/>
      <c r="S214" s="8"/>
      <c r="T214">
        <v>13</v>
      </c>
    </row>
    <row r="215" spans="1:19" ht="15">
      <c r="A215" t="s">
        <v>14</v>
      </c>
      <c r="B215" t="s">
        <v>15</v>
      </c>
      <c r="C215" t="s">
        <v>16</v>
      </c>
      <c r="D215" t="s">
        <v>17</v>
      </c>
      <c r="G215" s="26" t="s">
        <v>18</v>
      </c>
      <c r="H215" s="31" t="s">
        <v>19</v>
      </c>
      <c r="I215" s="34" t="s">
        <v>20</v>
      </c>
      <c r="J215" s="34" t="s">
        <v>21</v>
      </c>
      <c r="K215" s="10" t="s">
        <v>22</v>
      </c>
      <c r="L215" s="15" t="s">
        <v>23</v>
      </c>
      <c r="M215" s="19" t="s">
        <v>24</v>
      </c>
      <c r="N215" s="9"/>
      <c r="O215" s="40" t="s">
        <v>25</v>
      </c>
      <c r="P215" s="19" t="s">
        <v>26</v>
      </c>
      <c r="Q215" s="24" t="s">
        <v>27</v>
      </c>
      <c r="R215" s="8"/>
      <c r="S215" s="8" t="s">
        <v>28</v>
      </c>
    </row>
    <row r="216" spans="1:20" ht="15">
      <c r="A216">
        <v>13</v>
      </c>
      <c r="B216">
        <v>8</v>
      </c>
      <c r="C216">
        <v>2023</v>
      </c>
      <c r="D216" s="5" t="s">
        <v>403</v>
      </c>
      <c r="G216" s="11">
        <v>27</v>
      </c>
      <c r="H216" s="32" t="s">
        <v>404</v>
      </c>
      <c r="I216" s="35">
        <v>100000</v>
      </c>
      <c r="J216" s="35" t="s">
        <v>42</v>
      </c>
      <c r="K216" s="11" t="s">
        <v>32</v>
      </c>
      <c r="L216" s="16"/>
      <c r="M216" s="20"/>
      <c r="N216" s="8"/>
      <c r="O216" s="41">
        <f aca="true" t="shared" si="12" ref="O216:O239">(IF(AND(J216&gt;0,J216&lt;=I216),J216,I216)*(L216+N216))</f>
        <v>0</v>
      </c>
      <c r="P216" s="20"/>
      <c r="Q216" s="20"/>
      <c r="R216" s="8"/>
      <c r="S216" s="8"/>
      <c r="T216">
        <v>13</v>
      </c>
    </row>
    <row r="217" spans="1:20" ht="15">
      <c r="A217">
        <v>13</v>
      </c>
      <c r="B217">
        <v>8</v>
      </c>
      <c r="C217">
        <v>2023</v>
      </c>
      <c r="D217" s="5" t="s">
        <v>405</v>
      </c>
      <c r="G217" s="11">
        <v>44</v>
      </c>
      <c r="H217" s="32" t="s">
        <v>406</v>
      </c>
      <c r="I217" s="35">
        <v>180000</v>
      </c>
      <c r="J217" s="35" t="s">
        <v>42</v>
      </c>
      <c r="K217" s="11" t="s">
        <v>32</v>
      </c>
      <c r="L217" s="16"/>
      <c r="M217" s="20"/>
      <c r="N217" s="8"/>
      <c r="O217" s="41">
        <f t="shared" si="12"/>
        <v>0</v>
      </c>
      <c r="P217" s="20"/>
      <c r="Q217" s="20"/>
      <c r="R217" s="8"/>
      <c r="S217" s="8"/>
      <c r="T217">
        <v>13</v>
      </c>
    </row>
    <row r="218" spans="1:20" ht="15">
      <c r="A218">
        <v>13</v>
      </c>
      <c r="B218">
        <v>8</v>
      </c>
      <c r="C218">
        <v>2023</v>
      </c>
      <c r="D218" s="5" t="s">
        <v>407</v>
      </c>
      <c r="G218" s="11">
        <v>90</v>
      </c>
      <c r="H218" s="32" t="s">
        <v>408</v>
      </c>
      <c r="I218" s="35">
        <v>600</v>
      </c>
      <c r="J218" s="35" t="s">
        <v>31</v>
      </c>
      <c r="K218" s="11" t="s">
        <v>32</v>
      </c>
      <c r="L218" s="16"/>
      <c r="M218" s="20"/>
      <c r="N218" s="8"/>
      <c r="O218" s="41">
        <f t="shared" si="12"/>
        <v>0</v>
      </c>
      <c r="P218" s="20"/>
      <c r="Q218" s="20"/>
      <c r="R218" s="8"/>
      <c r="S218" s="8"/>
      <c r="T218">
        <v>13</v>
      </c>
    </row>
    <row r="219" spans="1:20" ht="15">
      <c r="A219">
        <v>13</v>
      </c>
      <c r="B219">
        <v>8</v>
      </c>
      <c r="C219">
        <v>2023</v>
      </c>
      <c r="D219" s="5" t="s">
        <v>409</v>
      </c>
      <c r="G219" s="11">
        <v>115</v>
      </c>
      <c r="H219" s="32" t="s">
        <v>410</v>
      </c>
      <c r="I219" s="35">
        <v>200</v>
      </c>
      <c r="J219" s="35" t="s">
        <v>31</v>
      </c>
      <c r="K219" s="11" t="s">
        <v>32</v>
      </c>
      <c r="L219" s="16"/>
      <c r="M219" s="20"/>
      <c r="N219" s="8"/>
      <c r="O219" s="41">
        <f t="shared" si="12"/>
        <v>0</v>
      </c>
      <c r="P219" s="20"/>
      <c r="Q219" s="20"/>
      <c r="R219" s="8"/>
      <c r="S219" s="8"/>
      <c r="T219">
        <v>13</v>
      </c>
    </row>
    <row r="220" spans="1:20" ht="15">
      <c r="A220">
        <v>13</v>
      </c>
      <c r="B220">
        <v>8</v>
      </c>
      <c r="C220">
        <v>2023</v>
      </c>
      <c r="D220" s="5" t="s">
        <v>411</v>
      </c>
      <c r="G220" s="11">
        <v>120</v>
      </c>
      <c r="H220" s="32" t="s">
        <v>412</v>
      </c>
      <c r="I220" s="35">
        <v>5000</v>
      </c>
      <c r="J220" s="35" t="s">
        <v>42</v>
      </c>
      <c r="K220" s="11" t="s">
        <v>32</v>
      </c>
      <c r="L220" s="16"/>
      <c r="M220" s="20"/>
      <c r="N220" s="8"/>
      <c r="O220" s="41">
        <f t="shared" si="12"/>
        <v>0</v>
      </c>
      <c r="P220" s="20"/>
      <c r="Q220" s="20"/>
      <c r="R220" s="8"/>
      <c r="S220" s="8"/>
      <c r="T220">
        <v>13</v>
      </c>
    </row>
    <row r="221" spans="1:20" ht="15">
      <c r="A221">
        <v>13</v>
      </c>
      <c r="B221">
        <v>8</v>
      </c>
      <c r="C221">
        <v>2023</v>
      </c>
      <c r="D221" s="5" t="s">
        <v>413</v>
      </c>
      <c r="G221" s="11">
        <v>130</v>
      </c>
      <c r="H221" s="32" t="s">
        <v>414</v>
      </c>
      <c r="I221" s="35">
        <v>90000</v>
      </c>
      <c r="J221" s="35" t="s">
        <v>42</v>
      </c>
      <c r="K221" s="11" t="s">
        <v>32</v>
      </c>
      <c r="L221" s="16"/>
      <c r="M221" s="20"/>
      <c r="N221" s="8"/>
      <c r="O221" s="41">
        <f t="shared" si="12"/>
        <v>0</v>
      </c>
      <c r="P221" s="20"/>
      <c r="Q221" s="20"/>
      <c r="R221" s="8"/>
      <c r="S221" s="8"/>
      <c r="T221">
        <v>13</v>
      </c>
    </row>
    <row r="222" spans="1:20" ht="15">
      <c r="A222">
        <v>13</v>
      </c>
      <c r="B222">
        <v>8</v>
      </c>
      <c r="C222">
        <v>2023</v>
      </c>
      <c r="D222" s="5" t="s">
        <v>415</v>
      </c>
      <c r="G222" s="11">
        <v>131</v>
      </c>
      <c r="H222" s="32" t="s">
        <v>416</v>
      </c>
      <c r="I222" s="35">
        <v>70000</v>
      </c>
      <c r="J222" s="35" t="s">
        <v>42</v>
      </c>
      <c r="K222" s="11" t="s">
        <v>32</v>
      </c>
      <c r="L222" s="16"/>
      <c r="M222" s="20"/>
      <c r="N222" s="8"/>
      <c r="O222" s="41">
        <f t="shared" si="12"/>
        <v>0</v>
      </c>
      <c r="P222" s="20"/>
      <c r="Q222" s="20"/>
      <c r="R222" s="8"/>
      <c r="S222" s="8"/>
      <c r="T222">
        <v>13</v>
      </c>
    </row>
    <row r="223" spans="1:20" ht="15">
      <c r="A223">
        <v>13</v>
      </c>
      <c r="B223">
        <v>8</v>
      </c>
      <c r="C223">
        <v>2023</v>
      </c>
      <c r="D223" s="5" t="s">
        <v>417</v>
      </c>
      <c r="G223" s="11">
        <v>132</v>
      </c>
      <c r="H223" s="32" t="s">
        <v>418</v>
      </c>
      <c r="I223" s="35">
        <v>48000</v>
      </c>
      <c r="J223" s="35" t="s">
        <v>42</v>
      </c>
      <c r="K223" s="11" t="s">
        <v>32</v>
      </c>
      <c r="L223" s="16"/>
      <c r="M223" s="20"/>
      <c r="N223" s="8"/>
      <c r="O223" s="41">
        <f t="shared" si="12"/>
        <v>0</v>
      </c>
      <c r="P223" s="20"/>
      <c r="Q223" s="20"/>
      <c r="R223" s="8"/>
      <c r="S223" s="8"/>
      <c r="T223">
        <v>13</v>
      </c>
    </row>
    <row r="224" spans="1:20" ht="15">
      <c r="A224">
        <v>13</v>
      </c>
      <c r="B224">
        <v>8</v>
      </c>
      <c r="C224">
        <v>2023</v>
      </c>
      <c r="D224" s="5" t="s">
        <v>419</v>
      </c>
      <c r="G224" s="11">
        <v>137</v>
      </c>
      <c r="H224" s="32" t="s">
        <v>420</v>
      </c>
      <c r="I224" s="35">
        <v>90000</v>
      </c>
      <c r="J224" s="35" t="s">
        <v>42</v>
      </c>
      <c r="K224" s="11" t="s">
        <v>32</v>
      </c>
      <c r="L224" s="16"/>
      <c r="M224" s="20"/>
      <c r="N224" s="8"/>
      <c r="O224" s="41">
        <f t="shared" si="12"/>
        <v>0</v>
      </c>
      <c r="P224" s="20"/>
      <c r="Q224" s="20"/>
      <c r="R224" s="8"/>
      <c r="S224" s="8"/>
      <c r="T224">
        <v>13</v>
      </c>
    </row>
    <row r="225" spans="1:20" ht="15">
      <c r="A225">
        <v>13</v>
      </c>
      <c r="B225">
        <v>8</v>
      </c>
      <c r="C225">
        <v>2023</v>
      </c>
      <c r="D225" s="5" t="s">
        <v>421</v>
      </c>
      <c r="G225" s="11">
        <v>151</v>
      </c>
      <c r="H225" s="32" t="s">
        <v>422</v>
      </c>
      <c r="I225" s="35">
        <v>48000</v>
      </c>
      <c r="J225" s="35" t="s">
        <v>42</v>
      </c>
      <c r="K225" s="11" t="s">
        <v>32</v>
      </c>
      <c r="L225" s="16"/>
      <c r="M225" s="20"/>
      <c r="N225" s="8"/>
      <c r="O225" s="41">
        <f t="shared" si="12"/>
        <v>0</v>
      </c>
      <c r="P225" s="20"/>
      <c r="Q225" s="20"/>
      <c r="R225" s="8"/>
      <c r="S225" s="8"/>
      <c r="T225">
        <v>13</v>
      </c>
    </row>
    <row r="226" spans="1:20" ht="15">
      <c r="A226">
        <v>13</v>
      </c>
      <c r="B226">
        <v>8</v>
      </c>
      <c r="C226">
        <v>2023</v>
      </c>
      <c r="D226" s="5" t="s">
        <v>423</v>
      </c>
      <c r="G226" s="11">
        <v>152</v>
      </c>
      <c r="H226" s="32" t="s">
        <v>424</v>
      </c>
      <c r="I226" s="35">
        <v>6000</v>
      </c>
      <c r="J226" s="35" t="s">
        <v>31</v>
      </c>
      <c r="K226" s="11" t="s">
        <v>32</v>
      </c>
      <c r="L226" s="16"/>
      <c r="M226" s="20"/>
      <c r="N226" s="8"/>
      <c r="O226" s="41">
        <f t="shared" si="12"/>
        <v>0</v>
      </c>
      <c r="P226" s="20"/>
      <c r="Q226" s="20"/>
      <c r="R226" s="8"/>
      <c r="S226" s="8"/>
      <c r="T226">
        <v>13</v>
      </c>
    </row>
    <row r="227" spans="1:20" ht="15">
      <c r="A227">
        <v>13</v>
      </c>
      <c r="B227">
        <v>8</v>
      </c>
      <c r="C227">
        <v>2023</v>
      </c>
      <c r="D227" s="5" t="s">
        <v>425</v>
      </c>
      <c r="G227" s="11">
        <v>165</v>
      </c>
      <c r="H227" s="32" t="s">
        <v>426</v>
      </c>
      <c r="I227" s="35">
        <v>36000</v>
      </c>
      <c r="J227" s="35" t="s">
        <v>42</v>
      </c>
      <c r="K227" s="11" t="s">
        <v>32</v>
      </c>
      <c r="L227" s="16"/>
      <c r="M227" s="20"/>
      <c r="N227" s="8"/>
      <c r="O227" s="41">
        <f t="shared" si="12"/>
        <v>0</v>
      </c>
      <c r="P227" s="20"/>
      <c r="Q227" s="20"/>
      <c r="R227" s="8"/>
      <c r="S227" s="8"/>
      <c r="T227">
        <v>13</v>
      </c>
    </row>
    <row r="228" spans="1:20" ht="15">
      <c r="A228">
        <v>13</v>
      </c>
      <c r="B228">
        <v>8</v>
      </c>
      <c r="C228">
        <v>2023</v>
      </c>
      <c r="D228" s="5" t="s">
        <v>427</v>
      </c>
      <c r="G228" s="11">
        <v>166</v>
      </c>
      <c r="H228" s="32" t="s">
        <v>428</v>
      </c>
      <c r="I228" s="35">
        <v>210000</v>
      </c>
      <c r="J228" s="35" t="s">
        <v>42</v>
      </c>
      <c r="K228" s="11" t="s">
        <v>32</v>
      </c>
      <c r="L228" s="16"/>
      <c r="M228" s="20"/>
      <c r="N228" s="8"/>
      <c r="O228" s="41">
        <f t="shared" si="12"/>
        <v>0</v>
      </c>
      <c r="P228" s="20"/>
      <c r="Q228" s="20"/>
      <c r="R228" s="8"/>
      <c r="S228" s="8"/>
      <c r="T228">
        <v>13</v>
      </c>
    </row>
    <row r="229" spans="1:20" ht="15">
      <c r="A229">
        <v>13</v>
      </c>
      <c r="B229">
        <v>8</v>
      </c>
      <c r="C229">
        <v>2023</v>
      </c>
      <c r="D229" s="5" t="s">
        <v>429</v>
      </c>
      <c r="G229" s="11">
        <v>167</v>
      </c>
      <c r="H229" s="32" t="s">
        <v>430</v>
      </c>
      <c r="I229" s="35">
        <v>100</v>
      </c>
      <c r="J229" s="35" t="s">
        <v>42</v>
      </c>
      <c r="K229" s="11" t="s">
        <v>32</v>
      </c>
      <c r="L229" s="16"/>
      <c r="M229" s="20"/>
      <c r="N229" s="8"/>
      <c r="O229" s="41">
        <f t="shared" si="12"/>
        <v>0</v>
      </c>
      <c r="P229" s="20"/>
      <c r="Q229" s="20"/>
      <c r="R229" s="8"/>
      <c r="S229" s="8"/>
      <c r="T229">
        <v>13</v>
      </c>
    </row>
    <row r="230" spans="1:20" ht="15">
      <c r="A230">
        <v>13</v>
      </c>
      <c r="B230">
        <v>8</v>
      </c>
      <c r="C230">
        <v>2023</v>
      </c>
      <c r="D230" s="5" t="s">
        <v>431</v>
      </c>
      <c r="G230" s="11">
        <v>175</v>
      </c>
      <c r="H230" s="32" t="s">
        <v>432</v>
      </c>
      <c r="I230" s="35">
        <v>5000</v>
      </c>
      <c r="J230" s="35" t="s">
        <v>42</v>
      </c>
      <c r="K230" s="11" t="s">
        <v>32</v>
      </c>
      <c r="L230" s="16"/>
      <c r="M230" s="20"/>
      <c r="N230" s="8"/>
      <c r="O230" s="41">
        <f t="shared" si="12"/>
        <v>0</v>
      </c>
      <c r="P230" s="20"/>
      <c r="Q230" s="20"/>
      <c r="R230" s="8"/>
      <c r="S230" s="8"/>
      <c r="T230">
        <v>13</v>
      </c>
    </row>
    <row r="231" spans="1:20" ht="15">
      <c r="A231">
        <v>13</v>
      </c>
      <c r="B231">
        <v>8</v>
      </c>
      <c r="C231">
        <v>2023</v>
      </c>
      <c r="D231" s="5" t="s">
        <v>433</v>
      </c>
      <c r="G231" s="11">
        <v>176</v>
      </c>
      <c r="H231" s="32" t="s">
        <v>434</v>
      </c>
      <c r="I231" s="35">
        <v>200</v>
      </c>
      <c r="J231" s="35" t="s">
        <v>31</v>
      </c>
      <c r="K231" s="11" t="s">
        <v>32</v>
      </c>
      <c r="L231" s="16"/>
      <c r="M231" s="20"/>
      <c r="N231" s="8"/>
      <c r="O231" s="41">
        <f t="shared" si="12"/>
        <v>0</v>
      </c>
      <c r="P231" s="20"/>
      <c r="Q231" s="20"/>
      <c r="R231" s="8"/>
      <c r="S231" s="8"/>
      <c r="T231">
        <v>13</v>
      </c>
    </row>
    <row r="232" spans="1:20" ht="15">
      <c r="A232">
        <v>13</v>
      </c>
      <c r="B232">
        <v>8</v>
      </c>
      <c r="C232">
        <v>2023</v>
      </c>
      <c r="D232" s="5" t="s">
        <v>435</v>
      </c>
      <c r="G232" s="11">
        <v>188</v>
      </c>
      <c r="H232" s="32" t="s">
        <v>436</v>
      </c>
      <c r="I232" s="35">
        <v>320000</v>
      </c>
      <c r="J232" s="35" t="s">
        <v>42</v>
      </c>
      <c r="K232" s="11" t="s">
        <v>32</v>
      </c>
      <c r="L232" s="16"/>
      <c r="M232" s="20"/>
      <c r="N232" s="8"/>
      <c r="O232" s="41">
        <f t="shared" si="12"/>
        <v>0</v>
      </c>
      <c r="P232" s="20"/>
      <c r="Q232" s="20"/>
      <c r="R232" s="8"/>
      <c r="S232" s="8"/>
      <c r="T232">
        <v>13</v>
      </c>
    </row>
    <row r="233" spans="1:20" ht="15">
      <c r="A233">
        <v>13</v>
      </c>
      <c r="B233">
        <v>8</v>
      </c>
      <c r="C233">
        <v>2023</v>
      </c>
      <c r="D233" s="5" t="s">
        <v>437</v>
      </c>
      <c r="G233" s="11">
        <v>198</v>
      </c>
      <c r="H233" s="32" t="s">
        <v>438</v>
      </c>
      <c r="I233" s="35">
        <v>20000</v>
      </c>
      <c r="J233" s="35" t="s">
        <v>42</v>
      </c>
      <c r="K233" s="11" t="s">
        <v>32</v>
      </c>
      <c r="L233" s="16"/>
      <c r="M233" s="20"/>
      <c r="N233" s="8"/>
      <c r="O233" s="41">
        <f t="shared" si="12"/>
        <v>0</v>
      </c>
      <c r="P233" s="20"/>
      <c r="Q233" s="20"/>
      <c r="R233" s="8"/>
      <c r="S233" s="8"/>
      <c r="T233">
        <v>13</v>
      </c>
    </row>
    <row r="234" spans="1:20" ht="15">
      <c r="A234">
        <v>13</v>
      </c>
      <c r="B234">
        <v>8</v>
      </c>
      <c r="C234">
        <v>2023</v>
      </c>
      <c r="D234" s="5" t="s">
        <v>439</v>
      </c>
      <c r="G234" s="11">
        <v>206</v>
      </c>
      <c r="H234" s="32" t="s">
        <v>440</v>
      </c>
      <c r="I234" s="35">
        <v>80000</v>
      </c>
      <c r="J234" s="35" t="s">
        <v>42</v>
      </c>
      <c r="K234" s="11" t="s">
        <v>32</v>
      </c>
      <c r="L234" s="16"/>
      <c r="M234" s="20"/>
      <c r="N234" s="8"/>
      <c r="O234" s="41">
        <f t="shared" si="12"/>
        <v>0</v>
      </c>
      <c r="P234" s="20"/>
      <c r="Q234" s="20"/>
      <c r="R234" s="8"/>
      <c r="S234" s="8"/>
      <c r="T234">
        <v>13</v>
      </c>
    </row>
    <row r="235" spans="1:20" ht="15">
      <c r="A235">
        <v>13</v>
      </c>
      <c r="B235">
        <v>8</v>
      </c>
      <c r="C235">
        <v>2023</v>
      </c>
      <c r="D235" s="5" t="s">
        <v>441</v>
      </c>
      <c r="G235" s="11">
        <v>216</v>
      </c>
      <c r="H235" s="32" t="s">
        <v>442</v>
      </c>
      <c r="I235" s="35">
        <v>300</v>
      </c>
      <c r="J235" s="35" t="s">
        <v>31</v>
      </c>
      <c r="K235" s="11" t="s">
        <v>32</v>
      </c>
      <c r="L235" s="16"/>
      <c r="M235" s="20"/>
      <c r="N235" s="8"/>
      <c r="O235" s="41">
        <f t="shared" si="12"/>
        <v>0</v>
      </c>
      <c r="P235" s="20"/>
      <c r="Q235" s="20"/>
      <c r="R235" s="8"/>
      <c r="S235" s="8"/>
      <c r="T235">
        <v>13</v>
      </c>
    </row>
    <row r="236" spans="1:20" ht="15">
      <c r="A236">
        <v>13</v>
      </c>
      <c r="B236">
        <v>8</v>
      </c>
      <c r="C236">
        <v>2023</v>
      </c>
      <c r="D236" s="5" t="s">
        <v>443</v>
      </c>
      <c r="G236" s="11">
        <v>229</v>
      </c>
      <c r="H236" s="32" t="s">
        <v>444</v>
      </c>
      <c r="I236" s="35">
        <v>7000</v>
      </c>
      <c r="J236" s="35" t="s">
        <v>42</v>
      </c>
      <c r="K236" s="11" t="s">
        <v>32</v>
      </c>
      <c r="L236" s="16"/>
      <c r="M236" s="20"/>
      <c r="N236" s="8"/>
      <c r="O236" s="41">
        <f t="shared" si="12"/>
        <v>0</v>
      </c>
      <c r="P236" s="20"/>
      <c r="Q236" s="20"/>
      <c r="R236" s="8"/>
      <c r="S236" s="8"/>
      <c r="T236">
        <v>13</v>
      </c>
    </row>
    <row r="237" spans="1:20" ht="15">
      <c r="A237">
        <v>13</v>
      </c>
      <c r="B237">
        <v>8</v>
      </c>
      <c r="C237">
        <v>2023</v>
      </c>
      <c r="D237" s="5" t="s">
        <v>445</v>
      </c>
      <c r="G237" s="11">
        <v>234</v>
      </c>
      <c r="H237" s="32" t="s">
        <v>446</v>
      </c>
      <c r="I237" s="35">
        <v>45000</v>
      </c>
      <c r="J237" s="35" t="s">
        <v>42</v>
      </c>
      <c r="K237" s="11" t="s">
        <v>32</v>
      </c>
      <c r="L237" s="16"/>
      <c r="M237" s="20"/>
      <c r="N237" s="8"/>
      <c r="O237" s="41">
        <f t="shared" si="12"/>
        <v>0</v>
      </c>
      <c r="P237" s="20"/>
      <c r="Q237" s="20"/>
      <c r="R237" s="8"/>
      <c r="S237" s="8"/>
      <c r="T237">
        <v>13</v>
      </c>
    </row>
    <row r="238" spans="1:20" ht="15">
      <c r="A238">
        <v>13</v>
      </c>
      <c r="B238">
        <v>8</v>
      </c>
      <c r="C238">
        <v>2023</v>
      </c>
      <c r="D238" s="5" t="s">
        <v>447</v>
      </c>
      <c r="G238" s="11">
        <v>235</v>
      </c>
      <c r="H238" s="32" t="s">
        <v>448</v>
      </c>
      <c r="I238" s="35">
        <v>40000</v>
      </c>
      <c r="J238" s="35" t="s">
        <v>42</v>
      </c>
      <c r="K238" s="11" t="s">
        <v>32</v>
      </c>
      <c r="L238" s="16"/>
      <c r="M238" s="20"/>
      <c r="N238" s="8"/>
      <c r="O238" s="41">
        <f t="shared" si="12"/>
        <v>0</v>
      </c>
      <c r="P238" s="20"/>
      <c r="Q238" s="20"/>
      <c r="R238" s="8"/>
      <c r="S238" s="8"/>
      <c r="T238">
        <v>13</v>
      </c>
    </row>
    <row r="239" spans="1:20" ht="15">
      <c r="A239">
        <v>13</v>
      </c>
      <c r="B239">
        <v>8</v>
      </c>
      <c r="C239">
        <v>2023</v>
      </c>
      <c r="D239" s="5" t="s">
        <v>449</v>
      </c>
      <c r="G239" s="11">
        <v>236</v>
      </c>
      <c r="H239" s="32" t="s">
        <v>450</v>
      </c>
      <c r="I239" s="35">
        <v>200000</v>
      </c>
      <c r="J239" s="35" t="s">
        <v>42</v>
      </c>
      <c r="K239" s="11" t="s">
        <v>32</v>
      </c>
      <c r="L239" s="16"/>
      <c r="M239" s="20"/>
      <c r="N239" s="8"/>
      <c r="O239" s="41">
        <f t="shared" si="12"/>
        <v>0</v>
      </c>
      <c r="P239" s="20"/>
      <c r="Q239" s="20"/>
      <c r="R239" s="8"/>
      <c r="S239" s="8"/>
      <c r="T239">
        <v>13</v>
      </c>
    </row>
    <row r="240" spans="7:20" ht="15">
      <c r="G240" s="25"/>
      <c r="H240" s="30" t="s">
        <v>451</v>
      </c>
      <c r="I240" s="55" t="s">
        <v>13</v>
      </c>
      <c r="J240" s="55"/>
      <c r="K240" s="7">
        <f>SUM(O242:O257)</f>
        <v>0</v>
      </c>
      <c r="L240" s="14"/>
      <c r="M240" s="18"/>
      <c r="N240" s="6"/>
      <c r="O240" s="39"/>
      <c r="P240" s="18"/>
      <c r="Q240" s="23"/>
      <c r="R240" s="8"/>
      <c r="S240" s="8"/>
      <c r="T240">
        <v>14</v>
      </c>
    </row>
    <row r="241" spans="1:19" ht="15">
      <c r="A241" t="s">
        <v>14</v>
      </c>
      <c r="B241" t="s">
        <v>15</v>
      </c>
      <c r="C241" t="s">
        <v>16</v>
      </c>
      <c r="D241" t="s">
        <v>17</v>
      </c>
      <c r="G241" s="26" t="s">
        <v>18</v>
      </c>
      <c r="H241" s="31" t="s">
        <v>19</v>
      </c>
      <c r="I241" s="34" t="s">
        <v>20</v>
      </c>
      <c r="J241" s="34" t="s">
        <v>21</v>
      </c>
      <c r="K241" s="10" t="s">
        <v>22</v>
      </c>
      <c r="L241" s="15" t="s">
        <v>23</v>
      </c>
      <c r="M241" s="19" t="s">
        <v>24</v>
      </c>
      <c r="N241" s="9"/>
      <c r="O241" s="40" t="s">
        <v>25</v>
      </c>
      <c r="P241" s="19" t="s">
        <v>26</v>
      </c>
      <c r="Q241" s="24" t="s">
        <v>27</v>
      </c>
      <c r="R241" s="8"/>
      <c r="S241" s="8" t="s">
        <v>28</v>
      </c>
    </row>
    <row r="242" spans="1:20" ht="15">
      <c r="A242">
        <v>13</v>
      </c>
      <c r="B242">
        <v>8</v>
      </c>
      <c r="C242">
        <v>2023</v>
      </c>
      <c r="D242" s="5" t="s">
        <v>452</v>
      </c>
      <c r="G242" s="11">
        <v>3</v>
      </c>
      <c r="H242" s="32" t="s">
        <v>453</v>
      </c>
      <c r="I242" s="35">
        <v>5000</v>
      </c>
      <c r="J242" s="35" t="s">
        <v>42</v>
      </c>
      <c r="K242" s="11" t="s">
        <v>32</v>
      </c>
      <c r="L242" s="16"/>
      <c r="M242" s="20"/>
      <c r="N242" s="8"/>
      <c r="O242" s="41">
        <f aca="true" t="shared" si="13" ref="O242:O257">(IF(AND(J242&gt;0,J242&lt;=I242),J242,I242)*(L242+N242))</f>
        <v>0</v>
      </c>
      <c r="P242" s="20"/>
      <c r="Q242" s="20"/>
      <c r="R242" s="8"/>
      <c r="S242" s="8"/>
      <c r="T242">
        <v>14</v>
      </c>
    </row>
    <row r="243" spans="1:20" ht="15">
      <c r="A243">
        <v>13</v>
      </c>
      <c r="B243">
        <v>8</v>
      </c>
      <c r="C243">
        <v>2023</v>
      </c>
      <c r="D243" s="5" t="s">
        <v>454</v>
      </c>
      <c r="G243" s="11">
        <v>15</v>
      </c>
      <c r="H243" s="32" t="s">
        <v>455</v>
      </c>
      <c r="I243" s="35">
        <v>2000</v>
      </c>
      <c r="J243" s="35" t="s">
        <v>42</v>
      </c>
      <c r="K243" s="11" t="s">
        <v>32</v>
      </c>
      <c r="L243" s="16"/>
      <c r="M243" s="20"/>
      <c r="N243" s="8"/>
      <c r="O243" s="41">
        <f t="shared" si="13"/>
        <v>0</v>
      </c>
      <c r="P243" s="20"/>
      <c r="Q243" s="20"/>
      <c r="R243" s="8"/>
      <c r="S243" s="8"/>
      <c r="T243">
        <v>14</v>
      </c>
    </row>
    <row r="244" spans="1:20" ht="15">
      <c r="A244">
        <v>13</v>
      </c>
      <c r="B244">
        <v>8</v>
      </c>
      <c r="C244">
        <v>2023</v>
      </c>
      <c r="D244" s="5" t="s">
        <v>456</v>
      </c>
      <c r="G244" s="11">
        <v>16</v>
      </c>
      <c r="H244" s="32" t="s">
        <v>457</v>
      </c>
      <c r="I244" s="35">
        <v>50000</v>
      </c>
      <c r="J244" s="35" t="s">
        <v>42</v>
      </c>
      <c r="K244" s="11" t="s">
        <v>32</v>
      </c>
      <c r="L244" s="16"/>
      <c r="M244" s="20"/>
      <c r="N244" s="8"/>
      <c r="O244" s="41">
        <f t="shared" si="13"/>
        <v>0</v>
      </c>
      <c r="P244" s="20"/>
      <c r="Q244" s="20"/>
      <c r="R244" s="8"/>
      <c r="S244" s="8"/>
      <c r="T244">
        <v>14</v>
      </c>
    </row>
    <row r="245" spans="1:20" ht="15">
      <c r="A245">
        <v>13</v>
      </c>
      <c r="B245">
        <v>8</v>
      </c>
      <c r="C245">
        <v>2023</v>
      </c>
      <c r="D245" s="5" t="s">
        <v>458</v>
      </c>
      <c r="G245" s="11">
        <v>17</v>
      </c>
      <c r="H245" s="32" t="s">
        <v>459</v>
      </c>
      <c r="I245" s="35">
        <v>80000</v>
      </c>
      <c r="J245" s="35" t="s">
        <v>42</v>
      </c>
      <c r="K245" s="11" t="s">
        <v>32</v>
      </c>
      <c r="L245" s="16"/>
      <c r="M245" s="20"/>
      <c r="N245" s="8"/>
      <c r="O245" s="41">
        <f t="shared" si="13"/>
        <v>0</v>
      </c>
      <c r="P245" s="20"/>
      <c r="Q245" s="20"/>
      <c r="R245" s="8"/>
      <c r="S245" s="8"/>
      <c r="T245">
        <v>14</v>
      </c>
    </row>
    <row r="246" spans="1:20" ht="15">
      <c r="A246">
        <v>13</v>
      </c>
      <c r="B246">
        <v>8</v>
      </c>
      <c r="C246">
        <v>2023</v>
      </c>
      <c r="D246" s="5" t="s">
        <v>460</v>
      </c>
      <c r="G246" s="11">
        <v>128</v>
      </c>
      <c r="H246" s="32" t="s">
        <v>461</v>
      </c>
      <c r="I246" s="35">
        <v>5000</v>
      </c>
      <c r="J246" s="35" t="s">
        <v>42</v>
      </c>
      <c r="K246" s="11" t="s">
        <v>32</v>
      </c>
      <c r="L246" s="16"/>
      <c r="M246" s="20"/>
      <c r="N246" s="8"/>
      <c r="O246" s="41">
        <f t="shared" si="13"/>
        <v>0</v>
      </c>
      <c r="P246" s="20"/>
      <c r="Q246" s="20"/>
      <c r="R246" s="8"/>
      <c r="S246" s="8"/>
      <c r="T246">
        <v>14</v>
      </c>
    </row>
    <row r="247" spans="1:20" ht="15">
      <c r="A247">
        <v>13</v>
      </c>
      <c r="B247">
        <v>8</v>
      </c>
      <c r="C247">
        <v>2023</v>
      </c>
      <c r="D247" s="5" t="s">
        <v>462</v>
      </c>
      <c r="G247" s="11">
        <v>129</v>
      </c>
      <c r="H247" s="32" t="s">
        <v>463</v>
      </c>
      <c r="I247" s="35">
        <v>5000</v>
      </c>
      <c r="J247" s="35" t="s">
        <v>42</v>
      </c>
      <c r="K247" s="11" t="s">
        <v>32</v>
      </c>
      <c r="L247" s="16"/>
      <c r="M247" s="20"/>
      <c r="N247" s="8"/>
      <c r="O247" s="41">
        <f t="shared" si="13"/>
        <v>0</v>
      </c>
      <c r="P247" s="20"/>
      <c r="Q247" s="20"/>
      <c r="R247" s="8"/>
      <c r="S247" s="8"/>
      <c r="T247">
        <v>14</v>
      </c>
    </row>
    <row r="248" spans="1:20" ht="15">
      <c r="A248">
        <v>13</v>
      </c>
      <c r="B248">
        <v>8</v>
      </c>
      <c r="C248">
        <v>2023</v>
      </c>
      <c r="D248" s="5" t="s">
        <v>464</v>
      </c>
      <c r="G248" s="11">
        <v>144</v>
      </c>
      <c r="H248" s="32" t="s">
        <v>465</v>
      </c>
      <c r="I248" s="35">
        <v>10000</v>
      </c>
      <c r="J248" s="35" t="s">
        <v>98</v>
      </c>
      <c r="K248" s="11" t="s">
        <v>32</v>
      </c>
      <c r="L248" s="16"/>
      <c r="M248" s="20"/>
      <c r="N248" s="8"/>
      <c r="O248" s="41">
        <f t="shared" si="13"/>
        <v>0</v>
      </c>
      <c r="P248" s="20"/>
      <c r="Q248" s="20"/>
      <c r="R248" s="8"/>
      <c r="S248" s="8"/>
      <c r="T248">
        <v>14</v>
      </c>
    </row>
    <row r="249" spans="1:20" ht="15">
      <c r="A249">
        <v>13</v>
      </c>
      <c r="B249">
        <v>8</v>
      </c>
      <c r="C249">
        <v>2023</v>
      </c>
      <c r="D249" s="5" t="s">
        <v>466</v>
      </c>
      <c r="G249" s="11">
        <v>177</v>
      </c>
      <c r="H249" s="32" t="s">
        <v>467</v>
      </c>
      <c r="I249" s="35">
        <v>1200</v>
      </c>
      <c r="J249" s="35" t="s">
        <v>42</v>
      </c>
      <c r="K249" s="11" t="s">
        <v>32</v>
      </c>
      <c r="L249" s="16"/>
      <c r="M249" s="20"/>
      <c r="N249" s="8"/>
      <c r="O249" s="41">
        <f t="shared" si="13"/>
        <v>0</v>
      </c>
      <c r="P249" s="20"/>
      <c r="Q249" s="20"/>
      <c r="R249" s="8"/>
      <c r="S249" s="8"/>
      <c r="T249">
        <v>14</v>
      </c>
    </row>
    <row r="250" spans="1:20" ht="15">
      <c r="A250">
        <v>13</v>
      </c>
      <c r="B250">
        <v>8</v>
      </c>
      <c r="C250">
        <v>2023</v>
      </c>
      <c r="D250" s="5" t="s">
        <v>468</v>
      </c>
      <c r="G250" s="11">
        <v>193</v>
      </c>
      <c r="H250" s="32" t="s">
        <v>469</v>
      </c>
      <c r="I250" s="35">
        <v>400</v>
      </c>
      <c r="J250" s="35" t="s">
        <v>35</v>
      </c>
      <c r="K250" s="11" t="s">
        <v>32</v>
      </c>
      <c r="L250" s="16"/>
      <c r="M250" s="20"/>
      <c r="N250" s="8"/>
      <c r="O250" s="41">
        <f t="shared" si="13"/>
        <v>0</v>
      </c>
      <c r="P250" s="20"/>
      <c r="Q250" s="20"/>
      <c r="R250" s="8"/>
      <c r="S250" s="8"/>
      <c r="T250">
        <v>14</v>
      </c>
    </row>
    <row r="251" spans="1:20" ht="15">
      <c r="A251">
        <v>13</v>
      </c>
      <c r="B251">
        <v>8</v>
      </c>
      <c r="C251">
        <v>2023</v>
      </c>
      <c r="D251" s="5" t="s">
        <v>470</v>
      </c>
      <c r="G251" s="11">
        <v>194</v>
      </c>
      <c r="H251" s="32" t="s">
        <v>471</v>
      </c>
      <c r="I251" s="35">
        <v>1200</v>
      </c>
      <c r="J251" s="35" t="s">
        <v>42</v>
      </c>
      <c r="K251" s="11" t="s">
        <v>32</v>
      </c>
      <c r="L251" s="16"/>
      <c r="M251" s="20"/>
      <c r="N251" s="8"/>
      <c r="O251" s="41">
        <f t="shared" si="13"/>
        <v>0</v>
      </c>
      <c r="P251" s="20"/>
      <c r="Q251" s="20"/>
      <c r="R251" s="8"/>
      <c r="S251" s="8"/>
      <c r="T251">
        <v>14</v>
      </c>
    </row>
    <row r="252" spans="1:20" ht="15">
      <c r="A252">
        <v>13</v>
      </c>
      <c r="B252">
        <v>8</v>
      </c>
      <c r="C252">
        <v>2023</v>
      </c>
      <c r="D252" s="5" t="s">
        <v>472</v>
      </c>
      <c r="G252" s="11">
        <v>200</v>
      </c>
      <c r="H252" s="32" t="s">
        <v>473</v>
      </c>
      <c r="I252" s="35">
        <v>200</v>
      </c>
      <c r="J252" s="35" t="s">
        <v>35</v>
      </c>
      <c r="K252" s="11" t="s">
        <v>32</v>
      </c>
      <c r="L252" s="16"/>
      <c r="M252" s="20"/>
      <c r="N252" s="8"/>
      <c r="O252" s="41">
        <f t="shared" si="13"/>
        <v>0</v>
      </c>
      <c r="P252" s="20"/>
      <c r="Q252" s="20"/>
      <c r="R252" s="8"/>
      <c r="S252" s="8"/>
      <c r="T252">
        <v>14</v>
      </c>
    </row>
    <row r="253" spans="1:20" ht="15">
      <c r="A253">
        <v>13</v>
      </c>
      <c r="B253">
        <v>8</v>
      </c>
      <c r="C253">
        <v>2023</v>
      </c>
      <c r="D253" s="5" t="s">
        <v>474</v>
      </c>
      <c r="G253" s="11">
        <v>201</v>
      </c>
      <c r="H253" s="32" t="s">
        <v>475</v>
      </c>
      <c r="I253" s="35">
        <v>20000</v>
      </c>
      <c r="J253" s="35" t="s">
        <v>42</v>
      </c>
      <c r="K253" s="11" t="s">
        <v>32</v>
      </c>
      <c r="L253" s="16"/>
      <c r="M253" s="20"/>
      <c r="N253" s="8"/>
      <c r="O253" s="41">
        <f t="shared" si="13"/>
        <v>0</v>
      </c>
      <c r="P253" s="20"/>
      <c r="Q253" s="20"/>
      <c r="R253" s="8"/>
      <c r="S253" s="8"/>
      <c r="T253">
        <v>14</v>
      </c>
    </row>
    <row r="254" spans="1:20" ht="15">
      <c r="A254">
        <v>13</v>
      </c>
      <c r="B254">
        <v>8</v>
      </c>
      <c r="C254">
        <v>2023</v>
      </c>
      <c r="D254" s="5" t="s">
        <v>476</v>
      </c>
      <c r="G254" s="11">
        <v>202</v>
      </c>
      <c r="H254" s="32" t="s">
        <v>477</v>
      </c>
      <c r="I254" s="35">
        <v>1200</v>
      </c>
      <c r="J254" s="35" t="s">
        <v>73</v>
      </c>
      <c r="K254" s="11" t="s">
        <v>32</v>
      </c>
      <c r="L254" s="16"/>
      <c r="M254" s="20"/>
      <c r="N254" s="8"/>
      <c r="O254" s="41">
        <f t="shared" si="13"/>
        <v>0</v>
      </c>
      <c r="P254" s="20"/>
      <c r="Q254" s="20"/>
      <c r="R254" s="8"/>
      <c r="S254" s="8"/>
      <c r="T254">
        <v>14</v>
      </c>
    </row>
    <row r="255" spans="1:20" ht="15">
      <c r="A255">
        <v>13</v>
      </c>
      <c r="B255">
        <v>8</v>
      </c>
      <c r="C255">
        <v>2023</v>
      </c>
      <c r="D255" s="5" t="s">
        <v>478</v>
      </c>
      <c r="G255" s="11">
        <v>225</v>
      </c>
      <c r="H255" s="32" t="s">
        <v>479</v>
      </c>
      <c r="I255" s="35">
        <v>600</v>
      </c>
      <c r="J255" s="35" t="s">
        <v>35</v>
      </c>
      <c r="K255" s="11" t="s">
        <v>32</v>
      </c>
      <c r="L255" s="16"/>
      <c r="M255" s="20"/>
      <c r="N255" s="8"/>
      <c r="O255" s="41">
        <f t="shared" si="13"/>
        <v>0</v>
      </c>
      <c r="P255" s="20"/>
      <c r="Q255" s="20"/>
      <c r="R255" s="8"/>
      <c r="S255" s="8"/>
      <c r="T255">
        <v>14</v>
      </c>
    </row>
    <row r="256" spans="1:20" ht="15">
      <c r="A256">
        <v>13</v>
      </c>
      <c r="B256">
        <v>8</v>
      </c>
      <c r="C256">
        <v>2023</v>
      </c>
      <c r="D256" s="5" t="s">
        <v>480</v>
      </c>
      <c r="G256" s="11">
        <v>226</v>
      </c>
      <c r="H256" s="32" t="s">
        <v>481</v>
      </c>
      <c r="I256" s="35">
        <v>600</v>
      </c>
      <c r="J256" s="35" t="s">
        <v>35</v>
      </c>
      <c r="K256" s="11" t="s">
        <v>32</v>
      </c>
      <c r="L256" s="16"/>
      <c r="M256" s="20"/>
      <c r="N256" s="8"/>
      <c r="O256" s="41">
        <f t="shared" si="13"/>
        <v>0</v>
      </c>
      <c r="P256" s="20"/>
      <c r="Q256" s="20"/>
      <c r="R256" s="8"/>
      <c r="S256" s="8"/>
      <c r="T256">
        <v>14</v>
      </c>
    </row>
    <row r="257" spans="1:20" ht="33.75">
      <c r="A257">
        <v>13</v>
      </c>
      <c r="B257">
        <v>8</v>
      </c>
      <c r="C257">
        <v>2023</v>
      </c>
      <c r="D257" s="5" t="s">
        <v>482</v>
      </c>
      <c r="G257" s="11">
        <v>274</v>
      </c>
      <c r="H257" s="32" t="s">
        <v>483</v>
      </c>
      <c r="I257" s="35">
        <v>100</v>
      </c>
      <c r="J257" s="35" t="s">
        <v>484</v>
      </c>
      <c r="K257" s="11" t="s">
        <v>32</v>
      </c>
      <c r="L257" s="16"/>
      <c r="M257" s="20"/>
      <c r="N257" s="8"/>
      <c r="O257" s="41">
        <f t="shared" si="13"/>
        <v>0</v>
      </c>
      <c r="P257" s="20"/>
      <c r="Q257" s="20"/>
      <c r="R257" s="8"/>
      <c r="S257" s="8"/>
      <c r="T257">
        <v>14</v>
      </c>
    </row>
    <row r="258" spans="7:20" ht="15">
      <c r="G258" s="25"/>
      <c r="H258" s="30" t="s">
        <v>485</v>
      </c>
      <c r="I258" s="55" t="s">
        <v>13</v>
      </c>
      <c r="J258" s="55"/>
      <c r="K258" s="7">
        <f>SUM(O260:O277)</f>
        <v>0</v>
      </c>
      <c r="L258" s="14"/>
      <c r="M258" s="18"/>
      <c r="N258" s="6"/>
      <c r="O258" s="39"/>
      <c r="P258" s="18"/>
      <c r="Q258" s="23"/>
      <c r="R258" s="8"/>
      <c r="S258" s="8"/>
      <c r="T258">
        <v>15</v>
      </c>
    </row>
    <row r="259" spans="1:19" ht="15">
      <c r="A259" t="s">
        <v>14</v>
      </c>
      <c r="B259" t="s">
        <v>15</v>
      </c>
      <c r="C259" t="s">
        <v>16</v>
      </c>
      <c r="D259" t="s">
        <v>17</v>
      </c>
      <c r="G259" s="26" t="s">
        <v>18</v>
      </c>
      <c r="H259" s="31" t="s">
        <v>19</v>
      </c>
      <c r="I259" s="34" t="s">
        <v>20</v>
      </c>
      <c r="J259" s="34" t="s">
        <v>21</v>
      </c>
      <c r="K259" s="10" t="s">
        <v>22</v>
      </c>
      <c r="L259" s="15" t="s">
        <v>23</v>
      </c>
      <c r="M259" s="19" t="s">
        <v>24</v>
      </c>
      <c r="N259" s="9"/>
      <c r="O259" s="40" t="s">
        <v>25</v>
      </c>
      <c r="P259" s="19" t="s">
        <v>26</v>
      </c>
      <c r="Q259" s="24" t="s">
        <v>27</v>
      </c>
      <c r="R259" s="8"/>
      <c r="S259" s="8" t="s">
        <v>28</v>
      </c>
    </row>
    <row r="260" spans="1:20" ht="15">
      <c r="A260">
        <v>13</v>
      </c>
      <c r="B260">
        <v>8</v>
      </c>
      <c r="C260">
        <v>2023</v>
      </c>
      <c r="D260" s="5" t="s">
        <v>486</v>
      </c>
      <c r="G260" s="11">
        <v>47</v>
      </c>
      <c r="H260" s="32" t="s">
        <v>487</v>
      </c>
      <c r="I260" s="35">
        <v>20000</v>
      </c>
      <c r="J260" s="35" t="s">
        <v>42</v>
      </c>
      <c r="K260" s="11" t="s">
        <v>32</v>
      </c>
      <c r="L260" s="16"/>
      <c r="M260" s="20"/>
      <c r="N260" s="8"/>
      <c r="O260" s="41">
        <f aca="true" t="shared" si="14" ref="O260:O277">(IF(AND(J260&gt;0,J260&lt;=I260),J260,I260)*(L260+N260))</f>
        <v>0</v>
      </c>
      <c r="P260" s="20"/>
      <c r="Q260" s="20"/>
      <c r="R260" s="8"/>
      <c r="S260" s="8"/>
      <c r="T260">
        <v>15</v>
      </c>
    </row>
    <row r="261" spans="1:20" ht="15">
      <c r="A261">
        <v>13</v>
      </c>
      <c r="B261">
        <v>8</v>
      </c>
      <c r="C261">
        <v>2023</v>
      </c>
      <c r="D261" s="5" t="s">
        <v>488</v>
      </c>
      <c r="G261" s="11">
        <v>67</v>
      </c>
      <c r="H261" s="32" t="s">
        <v>489</v>
      </c>
      <c r="I261" s="35">
        <v>200</v>
      </c>
      <c r="J261" s="35" t="s">
        <v>35</v>
      </c>
      <c r="K261" s="11" t="s">
        <v>32</v>
      </c>
      <c r="L261" s="16"/>
      <c r="M261" s="20"/>
      <c r="N261" s="8"/>
      <c r="O261" s="41">
        <f t="shared" si="14"/>
        <v>0</v>
      </c>
      <c r="P261" s="20"/>
      <c r="Q261" s="20"/>
      <c r="R261" s="8"/>
      <c r="S261" s="8"/>
      <c r="T261">
        <v>15</v>
      </c>
    </row>
    <row r="262" spans="1:20" ht="15">
      <c r="A262">
        <v>13</v>
      </c>
      <c r="B262">
        <v>8</v>
      </c>
      <c r="C262">
        <v>2023</v>
      </c>
      <c r="D262" s="5" t="s">
        <v>490</v>
      </c>
      <c r="G262" s="11">
        <v>68</v>
      </c>
      <c r="H262" s="32" t="s">
        <v>491</v>
      </c>
      <c r="I262" s="35">
        <v>80000</v>
      </c>
      <c r="J262" s="35" t="s">
        <v>42</v>
      </c>
      <c r="K262" s="11" t="s">
        <v>32</v>
      </c>
      <c r="L262" s="16"/>
      <c r="M262" s="20"/>
      <c r="N262" s="8"/>
      <c r="O262" s="41">
        <f t="shared" si="14"/>
        <v>0</v>
      </c>
      <c r="P262" s="20"/>
      <c r="Q262" s="20"/>
      <c r="R262" s="8"/>
      <c r="S262" s="8"/>
      <c r="T262">
        <v>15</v>
      </c>
    </row>
    <row r="263" spans="1:20" ht="15">
      <c r="A263">
        <v>13</v>
      </c>
      <c r="B263">
        <v>8</v>
      </c>
      <c r="C263">
        <v>2023</v>
      </c>
      <c r="D263" s="5" t="s">
        <v>492</v>
      </c>
      <c r="G263" s="11">
        <v>84</v>
      </c>
      <c r="H263" s="32" t="s">
        <v>493</v>
      </c>
      <c r="I263" s="35">
        <v>300</v>
      </c>
      <c r="J263" s="35" t="s">
        <v>31</v>
      </c>
      <c r="K263" s="11" t="s">
        <v>32</v>
      </c>
      <c r="L263" s="16"/>
      <c r="M263" s="20"/>
      <c r="N263" s="8"/>
      <c r="O263" s="41">
        <f t="shared" si="14"/>
        <v>0</v>
      </c>
      <c r="P263" s="20"/>
      <c r="Q263" s="20"/>
      <c r="R263" s="8"/>
      <c r="S263" s="8"/>
      <c r="T263">
        <v>15</v>
      </c>
    </row>
    <row r="264" spans="1:20" ht="15">
      <c r="A264">
        <v>13</v>
      </c>
      <c r="B264">
        <v>8</v>
      </c>
      <c r="C264">
        <v>2023</v>
      </c>
      <c r="D264" s="5" t="s">
        <v>494</v>
      </c>
      <c r="G264" s="11">
        <v>85</v>
      </c>
      <c r="H264" s="32" t="s">
        <v>495</v>
      </c>
      <c r="I264" s="35">
        <v>100</v>
      </c>
      <c r="J264" s="35" t="s">
        <v>35</v>
      </c>
      <c r="K264" s="11" t="s">
        <v>32</v>
      </c>
      <c r="L264" s="16"/>
      <c r="M264" s="20"/>
      <c r="N264" s="8"/>
      <c r="O264" s="41">
        <f t="shared" si="14"/>
        <v>0</v>
      </c>
      <c r="P264" s="20"/>
      <c r="Q264" s="20"/>
      <c r="R264" s="8"/>
      <c r="S264" s="8"/>
      <c r="T264">
        <v>15</v>
      </c>
    </row>
    <row r="265" spans="1:20" ht="15">
      <c r="A265">
        <v>13</v>
      </c>
      <c r="B265">
        <v>8</v>
      </c>
      <c r="C265">
        <v>2023</v>
      </c>
      <c r="D265" s="5" t="s">
        <v>496</v>
      </c>
      <c r="G265" s="11">
        <v>108</v>
      </c>
      <c r="H265" s="32" t="s">
        <v>497</v>
      </c>
      <c r="I265" s="35">
        <v>60</v>
      </c>
      <c r="J265" s="35" t="s">
        <v>42</v>
      </c>
      <c r="K265" s="11" t="s">
        <v>32</v>
      </c>
      <c r="L265" s="16"/>
      <c r="M265" s="20"/>
      <c r="N265" s="8"/>
      <c r="O265" s="41">
        <f t="shared" si="14"/>
        <v>0</v>
      </c>
      <c r="P265" s="20"/>
      <c r="Q265" s="20"/>
      <c r="R265" s="8"/>
      <c r="S265" s="8"/>
      <c r="T265">
        <v>15</v>
      </c>
    </row>
    <row r="266" spans="1:20" ht="15">
      <c r="A266">
        <v>13</v>
      </c>
      <c r="B266">
        <v>8</v>
      </c>
      <c r="C266">
        <v>2023</v>
      </c>
      <c r="D266" s="5" t="s">
        <v>498</v>
      </c>
      <c r="G266" s="11">
        <v>110</v>
      </c>
      <c r="H266" s="32" t="s">
        <v>499</v>
      </c>
      <c r="I266" s="35">
        <v>36000</v>
      </c>
      <c r="J266" s="35" t="s">
        <v>42</v>
      </c>
      <c r="K266" s="11" t="s">
        <v>32</v>
      </c>
      <c r="L266" s="16"/>
      <c r="M266" s="20"/>
      <c r="N266" s="8"/>
      <c r="O266" s="41">
        <f t="shared" si="14"/>
        <v>0</v>
      </c>
      <c r="P266" s="20"/>
      <c r="Q266" s="20"/>
      <c r="R266" s="8"/>
      <c r="S266" s="8"/>
      <c r="T266">
        <v>15</v>
      </c>
    </row>
    <row r="267" spans="1:20" ht="15">
      <c r="A267">
        <v>13</v>
      </c>
      <c r="B267">
        <v>8</v>
      </c>
      <c r="C267">
        <v>2023</v>
      </c>
      <c r="D267" s="5" t="s">
        <v>500</v>
      </c>
      <c r="G267" s="11">
        <v>111</v>
      </c>
      <c r="H267" s="32" t="s">
        <v>501</v>
      </c>
      <c r="I267" s="35">
        <v>12000</v>
      </c>
      <c r="J267" s="35" t="s">
        <v>42</v>
      </c>
      <c r="K267" s="11" t="s">
        <v>32</v>
      </c>
      <c r="L267" s="16"/>
      <c r="M267" s="20"/>
      <c r="N267" s="8"/>
      <c r="O267" s="41">
        <f t="shared" si="14"/>
        <v>0</v>
      </c>
      <c r="P267" s="20"/>
      <c r="Q267" s="20"/>
      <c r="R267" s="8"/>
      <c r="S267" s="8"/>
      <c r="T267">
        <v>15</v>
      </c>
    </row>
    <row r="268" spans="1:20" ht="15">
      <c r="A268">
        <v>13</v>
      </c>
      <c r="B268">
        <v>8</v>
      </c>
      <c r="C268">
        <v>2023</v>
      </c>
      <c r="D268" s="5" t="s">
        <v>502</v>
      </c>
      <c r="G268" s="11">
        <v>116</v>
      </c>
      <c r="H268" s="32" t="s">
        <v>503</v>
      </c>
      <c r="I268" s="35">
        <v>50000</v>
      </c>
      <c r="J268" s="35" t="s">
        <v>42</v>
      </c>
      <c r="K268" s="11" t="s">
        <v>32</v>
      </c>
      <c r="L268" s="16"/>
      <c r="M268" s="20"/>
      <c r="N268" s="8"/>
      <c r="O268" s="41">
        <f t="shared" si="14"/>
        <v>0</v>
      </c>
      <c r="P268" s="20"/>
      <c r="Q268" s="20"/>
      <c r="R268" s="8"/>
      <c r="S268" s="8"/>
      <c r="T268">
        <v>15</v>
      </c>
    </row>
    <row r="269" spans="1:20" ht="15">
      <c r="A269">
        <v>13</v>
      </c>
      <c r="B269">
        <v>8</v>
      </c>
      <c r="C269">
        <v>2023</v>
      </c>
      <c r="D269" s="5" t="s">
        <v>504</v>
      </c>
      <c r="G269" s="11">
        <v>117</v>
      </c>
      <c r="H269" s="32" t="s">
        <v>505</v>
      </c>
      <c r="I269" s="35">
        <v>3000</v>
      </c>
      <c r="J269" s="35" t="s">
        <v>31</v>
      </c>
      <c r="K269" s="11" t="s">
        <v>32</v>
      </c>
      <c r="L269" s="16"/>
      <c r="M269" s="20"/>
      <c r="N269" s="8"/>
      <c r="O269" s="41">
        <f t="shared" si="14"/>
        <v>0</v>
      </c>
      <c r="P269" s="20"/>
      <c r="Q269" s="20"/>
      <c r="R269" s="8"/>
      <c r="S269" s="8"/>
      <c r="T269">
        <v>15</v>
      </c>
    </row>
    <row r="270" spans="1:20" ht="15">
      <c r="A270">
        <v>13</v>
      </c>
      <c r="B270">
        <v>8</v>
      </c>
      <c r="C270">
        <v>2023</v>
      </c>
      <c r="D270" s="5" t="s">
        <v>506</v>
      </c>
      <c r="G270" s="11">
        <v>161</v>
      </c>
      <c r="H270" s="32" t="s">
        <v>507</v>
      </c>
      <c r="I270" s="35">
        <v>300</v>
      </c>
      <c r="J270" s="35" t="s">
        <v>35</v>
      </c>
      <c r="K270" s="11" t="s">
        <v>32</v>
      </c>
      <c r="L270" s="16"/>
      <c r="M270" s="20"/>
      <c r="N270" s="8"/>
      <c r="O270" s="41">
        <f t="shared" si="14"/>
        <v>0</v>
      </c>
      <c r="P270" s="20"/>
      <c r="Q270" s="20"/>
      <c r="R270" s="8"/>
      <c r="S270" s="8"/>
      <c r="T270">
        <v>15</v>
      </c>
    </row>
    <row r="271" spans="1:20" ht="15">
      <c r="A271">
        <v>13</v>
      </c>
      <c r="B271">
        <v>8</v>
      </c>
      <c r="C271">
        <v>2023</v>
      </c>
      <c r="D271" s="5" t="s">
        <v>508</v>
      </c>
      <c r="G271" s="11">
        <v>162</v>
      </c>
      <c r="H271" s="32" t="s">
        <v>509</v>
      </c>
      <c r="I271" s="35">
        <v>40000</v>
      </c>
      <c r="J271" s="35" t="s">
        <v>42</v>
      </c>
      <c r="K271" s="11" t="s">
        <v>32</v>
      </c>
      <c r="L271" s="16"/>
      <c r="M271" s="20"/>
      <c r="N271" s="8"/>
      <c r="O271" s="41">
        <f t="shared" si="14"/>
        <v>0</v>
      </c>
      <c r="P271" s="20"/>
      <c r="Q271" s="20"/>
      <c r="R271" s="8"/>
      <c r="S271" s="8"/>
      <c r="T271">
        <v>15</v>
      </c>
    </row>
    <row r="272" spans="1:20" ht="15">
      <c r="A272">
        <v>13</v>
      </c>
      <c r="B272">
        <v>8</v>
      </c>
      <c r="C272">
        <v>2023</v>
      </c>
      <c r="D272" s="5" t="s">
        <v>510</v>
      </c>
      <c r="G272" s="11">
        <v>163</v>
      </c>
      <c r="H272" s="32" t="s">
        <v>511</v>
      </c>
      <c r="I272" s="35">
        <v>600</v>
      </c>
      <c r="J272" s="35" t="s">
        <v>31</v>
      </c>
      <c r="K272" s="11" t="s">
        <v>32</v>
      </c>
      <c r="L272" s="16"/>
      <c r="M272" s="20"/>
      <c r="N272" s="8"/>
      <c r="O272" s="41">
        <f t="shared" si="14"/>
        <v>0</v>
      </c>
      <c r="P272" s="20"/>
      <c r="Q272" s="20"/>
      <c r="R272" s="8"/>
      <c r="S272" s="8"/>
      <c r="T272">
        <v>15</v>
      </c>
    </row>
    <row r="273" spans="1:20" ht="15">
      <c r="A273">
        <v>13</v>
      </c>
      <c r="B273">
        <v>8</v>
      </c>
      <c r="C273">
        <v>2023</v>
      </c>
      <c r="D273" s="5" t="s">
        <v>512</v>
      </c>
      <c r="G273" s="11">
        <v>164</v>
      </c>
      <c r="H273" s="32" t="s">
        <v>513</v>
      </c>
      <c r="I273" s="35">
        <v>1200</v>
      </c>
      <c r="J273" s="35" t="s">
        <v>31</v>
      </c>
      <c r="K273" s="11" t="s">
        <v>32</v>
      </c>
      <c r="L273" s="16"/>
      <c r="M273" s="20"/>
      <c r="N273" s="8"/>
      <c r="O273" s="41">
        <f t="shared" si="14"/>
        <v>0</v>
      </c>
      <c r="P273" s="20"/>
      <c r="Q273" s="20"/>
      <c r="R273" s="8"/>
      <c r="S273" s="8"/>
      <c r="T273">
        <v>15</v>
      </c>
    </row>
    <row r="274" spans="1:20" ht="15">
      <c r="A274">
        <v>13</v>
      </c>
      <c r="B274">
        <v>8</v>
      </c>
      <c r="C274">
        <v>2023</v>
      </c>
      <c r="D274" s="5" t="s">
        <v>514</v>
      </c>
      <c r="G274" s="11">
        <v>182</v>
      </c>
      <c r="H274" s="32" t="s">
        <v>515</v>
      </c>
      <c r="I274" s="35">
        <v>10000</v>
      </c>
      <c r="J274" s="35" t="s">
        <v>42</v>
      </c>
      <c r="K274" s="11" t="s">
        <v>32</v>
      </c>
      <c r="L274" s="16"/>
      <c r="M274" s="20"/>
      <c r="N274" s="8"/>
      <c r="O274" s="41">
        <f t="shared" si="14"/>
        <v>0</v>
      </c>
      <c r="P274" s="20"/>
      <c r="Q274" s="20"/>
      <c r="R274" s="8"/>
      <c r="S274" s="8"/>
      <c r="T274">
        <v>15</v>
      </c>
    </row>
    <row r="275" spans="1:20" ht="15">
      <c r="A275">
        <v>13</v>
      </c>
      <c r="B275">
        <v>8</v>
      </c>
      <c r="C275">
        <v>2023</v>
      </c>
      <c r="D275" s="5" t="s">
        <v>516</v>
      </c>
      <c r="G275" s="11">
        <v>183</v>
      </c>
      <c r="H275" s="32" t="s">
        <v>517</v>
      </c>
      <c r="I275" s="35">
        <v>5000</v>
      </c>
      <c r="J275" s="35" t="s">
        <v>42</v>
      </c>
      <c r="K275" s="11" t="s">
        <v>32</v>
      </c>
      <c r="L275" s="16"/>
      <c r="M275" s="20"/>
      <c r="N275" s="8"/>
      <c r="O275" s="41">
        <f t="shared" si="14"/>
        <v>0</v>
      </c>
      <c r="P275" s="20"/>
      <c r="Q275" s="20"/>
      <c r="R275" s="8"/>
      <c r="S275" s="8"/>
      <c r="T275">
        <v>15</v>
      </c>
    </row>
    <row r="276" spans="1:20" ht="15">
      <c r="A276">
        <v>13</v>
      </c>
      <c r="B276">
        <v>8</v>
      </c>
      <c r="C276">
        <v>2023</v>
      </c>
      <c r="D276" s="5" t="s">
        <v>518</v>
      </c>
      <c r="G276" s="11">
        <v>184</v>
      </c>
      <c r="H276" s="32" t="s">
        <v>519</v>
      </c>
      <c r="I276" s="35">
        <v>400</v>
      </c>
      <c r="J276" s="35" t="s">
        <v>35</v>
      </c>
      <c r="K276" s="11" t="s">
        <v>32</v>
      </c>
      <c r="L276" s="16"/>
      <c r="M276" s="20"/>
      <c r="N276" s="8"/>
      <c r="O276" s="41">
        <f t="shared" si="14"/>
        <v>0</v>
      </c>
      <c r="P276" s="20"/>
      <c r="Q276" s="20"/>
      <c r="R276" s="8"/>
      <c r="S276" s="8"/>
      <c r="T276">
        <v>15</v>
      </c>
    </row>
    <row r="277" spans="1:20" ht="15">
      <c r="A277">
        <v>13</v>
      </c>
      <c r="B277">
        <v>8</v>
      </c>
      <c r="C277">
        <v>2023</v>
      </c>
      <c r="D277" s="5" t="s">
        <v>520</v>
      </c>
      <c r="G277" s="11">
        <v>211</v>
      </c>
      <c r="H277" s="32" t="s">
        <v>521</v>
      </c>
      <c r="I277" s="35">
        <v>6000</v>
      </c>
      <c r="J277" s="35" t="s">
        <v>42</v>
      </c>
      <c r="K277" s="11" t="s">
        <v>32</v>
      </c>
      <c r="L277" s="16"/>
      <c r="M277" s="20"/>
      <c r="N277" s="8"/>
      <c r="O277" s="41">
        <f t="shared" si="14"/>
        <v>0</v>
      </c>
      <c r="P277" s="20"/>
      <c r="Q277" s="20"/>
      <c r="R277" s="8"/>
      <c r="S277" s="8"/>
      <c r="T277">
        <v>15</v>
      </c>
    </row>
    <row r="278" spans="7:20" ht="15">
      <c r="G278" s="25"/>
      <c r="H278" s="30" t="s">
        <v>522</v>
      </c>
      <c r="I278" s="55" t="s">
        <v>13</v>
      </c>
      <c r="J278" s="55"/>
      <c r="K278" s="7">
        <f>SUM(O280:O288)</f>
        <v>0</v>
      </c>
      <c r="L278" s="14"/>
      <c r="M278" s="18"/>
      <c r="N278" s="6"/>
      <c r="O278" s="39"/>
      <c r="P278" s="18"/>
      <c r="Q278" s="23"/>
      <c r="R278" s="8"/>
      <c r="S278" s="8"/>
      <c r="T278">
        <v>16</v>
      </c>
    </row>
    <row r="279" spans="1:19" ht="15">
      <c r="A279" t="s">
        <v>14</v>
      </c>
      <c r="B279" t="s">
        <v>15</v>
      </c>
      <c r="C279" t="s">
        <v>16</v>
      </c>
      <c r="D279" t="s">
        <v>17</v>
      </c>
      <c r="G279" s="26" t="s">
        <v>18</v>
      </c>
      <c r="H279" s="31" t="s">
        <v>19</v>
      </c>
      <c r="I279" s="34" t="s">
        <v>20</v>
      </c>
      <c r="J279" s="34" t="s">
        <v>21</v>
      </c>
      <c r="K279" s="10" t="s">
        <v>22</v>
      </c>
      <c r="L279" s="15" t="s">
        <v>23</v>
      </c>
      <c r="M279" s="19" t="s">
        <v>24</v>
      </c>
      <c r="N279" s="9"/>
      <c r="O279" s="40" t="s">
        <v>25</v>
      </c>
      <c r="P279" s="19" t="s">
        <v>26</v>
      </c>
      <c r="Q279" s="24" t="s">
        <v>27</v>
      </c>
      <c r="R279" s="8"/>
      <c r="S279" s="8" t="s">
        <v>28</v>
      </c>
    </row>
    <row r="280" spans="1:20" ht="15">
      <c r="A280">
        <v>13</v>
      </c>
      <c r="B280">
        <v>8</v>
      </c>
      <c r="C280">
        <v>2023</v>
      </c>
      <c r="D280" s="5" t="s">
        <v>523</v>
      </c>
      <c r="G280" s="11">
        <v>66</v>
      </c>
      <c r="H280" s="32" t="s">
        <v>524</v>
      </c>
      <c r="I280" s="35">
        <v>60000</v>
      </c>
      <c r="J280" s="35" t="s">
        <v>42</v>
      </c>
      <c r="K280" s="11" t="s">
        <v>32</v>
      </c>
      <c r="L280" s="16"/>
      <c r="M280" s="20"/>
      <c r="N280" s="8"/>
      <c r="O280" s="41">
        <f aca="true" t="shared" si="15" ref="O280:O288">(IF(AND(J280&gt;0,J280&lt;=I280),J280,I280)*(L280+N280))</f>
        <v>0</v>
      </c>
      <c r="P280" s="20"/>
      <c r="Q280" s="20"/>
      <c r="R280" s="8"/>
      <c r="S280" s="8"/>
      <c r="T280">
        <v>16</v>
      </c>
    </row>
    <row r="281" spans="1:20" ht="15">
      <c r="A281">
        <v>13</v>
      </c>
      <c r="B281">
        <v>8</v>
      </c>
      <c r="C281">
        <v>2023</v>
      </c>
      <c r="D281" s="5" t="s">
        <v>525</v>
      </c>
      <c r="G281" s="11">
        <v>80</v>
      </c>
      <c r="H281" s="32" t="s">
        <v>526</v>
      </c>
      <c r="I281" s="35">
        <v>80000</v>
      </c>
      <c r="J281" s="35" t="s">
        <v>42</v>
      </c>
      <c r="K281" s="11" t="s">
        <v>32</v>
      </c>
      <c r="L281" s="16"/>
      <c r="M281" s="20"/>
      <c r="N281" s="8"/>
      <c r="O281" s="41">
        <f t="shared" si="15"/>
        <v>0</v>
      </c>
      <c r="P281" s="20"/>
      <c r="Q281" s="20"/>
      <c r="R281" s="8"/>
      <c r="S281" s="8"/>
      <c r="T281">
        <v>16</v>
      </c>
    </row>
    <row r="282" spans="1:20" ht="15">
      <c r="A282">
        <v>13</v>
      </c>
      <c r="B282">
        <v>8</v>
      </c>
      <c r="C282">
        <v>2023</v>
      </c>
      <c r="D282" s="5" t="s">
        <v>527</v>
      </c>
      <c r="G282" s="11">
        <v>89</v>
      </c>
      <c r="H282" s="32" t="s">
        <v>528</v>
      </c>
      <c r="I282" s="35">
        <v>100000</v>
      </c>
      <c r="J282" s="35" t="s">
        <v>98</v>
      </c>
      <c r="K282" s="11" t="s">
        <v>32</v>
      </c>
      <c r="L282" s="16"/>
      <c r="M282" s="20"/>
      <c r="N282" s="8"/>
      <c r="O282" s="41">
        <f t="shared" si="15"/>
        <v>0</v>
      </c>
      <c r="P282" s="20"/>
      <c r="Q282" s="20"/>
      <c r="R282" s="8"/>
      <c r="S282" s="8"/>
      <c r="T282">
        <v>16</v>
      </c>
    </row>
    <row r="283" spans="1:20" ht="15">
      <c r="A283">
        <v>13</v>
      </c>
      <c r="B283">
        <v>8</v>
      </c>
      <c r="C283">
        <v>2023</v>
      </c>
      <c r="D283" s="5" t="s">
        <v>529</v>
      </c>
      <c r="G283" s="11">
        <v>91</v>
      </c>
      <c r="H283" s="32" t="s">
        <v>530</v>
      </c>
      <c r="I283" s="35">
        <v>40000</v>
      </c>
      <c r="J283" s="35" t="s">
        <v>42</v>
      </c>
      <c r="K283" s="11" t="s">
        <v>32</v>
      </c>
      <c r="L283" s="16"/>
      <c r="M283" s="20"/>
      <c r="N283" s="8"/>
      <c r="O283" s="41">
        <f t="shared" si="15"/>
        <v>0</v>
      </c>
      <c r="P283" s="20"/>
      <c r="Q283" s="20"/>
      <c r="R283" s="8"/>
      <c r="S283" s="8"/>
      <c r="T283">
        <v>16</v>
      </c>
    </row>
    <row r="284" spans="1:20" ht="15">
      <c r="A284">
        <v>13</v>
      </c>
      <c r="B284">
        <v>8</v>
      </c>
      <c r="C284">
        <v>2023</v>
      </c>
      <c r="D284" s="5" t="s">
        <v>531</v>
      </c>
      <c r="G284" s="11">
        <v>100</v>
      </c>
      <c r="H284" s="32" t="s">
        <v>532</v>
      </c>
      <c r="I284" s="35">
        <v>100000</v>
      </c>
      <c r="J284" s="35" t="s">
        <v>42</v>
      </c>
      <c r="K284" s="11" t="s">
        <v>32</v>
      </c>
      <c r="L284" s="16"/>
      <c r="M284" s="20"/>
      <c r="N284" s="8"/>
      <c r="O284" s="41">
        <f t="shared" si="15"/>
        <v>0</v>
      </c>
      <c r="P284" s="20"/>
      <c r="Q284" s="20"/>
      <c r="R284" s="8"/>
      <c r="S284" s="8"/>
      <c r="T284">
        <v>16</v>
      </c>
    </row>
    <row r="285" spans="1:20" ht="15">
      <c r="A285">
        <v>13</v>
      </c>
      <c r="B285">
        <v>8</v>
      </c>
      <c r="C285">
        <v>2023</v>
      </c>
      <c r="D285" s="5" t="s">
        <v>533</v>
      </c>
      <c r="G285" s="11">
        <v>107</v>
      </c>
      <c r="H285" s="32" t="s">
        <v>534</v>
      </c>
      <c r="I285" s="35">
        <v>300</v>
      </c>
      <c r="J285" s="35" t="s">
        <v>31</v>
      </c>
      <c r="K285" s="11" t="s">
        <v>32</v>
      </c>
      <c r="L285" s="16"/>
      <c r="M285" s="20"/>
      <c r="N285" s="8"/>
      <c r="O285" s="41">
        <f t="shared" si="15"/>
        <v>0</v>
      </c>
      <c r="P285" s="20"/>
      <c r="Q285" s="20"/>
      <c r="R285" s="8"/>
      <c r="S285" s="8"/>
      <c r="T285">
        <v>16</v>
      </c>
    </row>
    <row r="286" spans="1:20" ht="15">
      <c r="A286">
        <v>13</v>
      </c>
      <c r="B286">
        <v>8</v>
      </c>
      <c r="C286">
        <v>2023</v>
      </c>
      <c r="D286" s="5" t="s">
        <v>535</v>
      </c>
      <c r="G286" s="11">
        <v>109</v>
      </c>
      <c r="H286" s="32" t="s">
        <v>536</v>
      </c>
      <c r="I286" s="35">
        <v>15000</v>
      </c>
      <c r="J286" s="35" t="s">
        <v>98</v>
      </c>
      <c r="K286" s="11" t="s">
        <v>32</v>
      </c>
      <c r="L286" s="16"/>
      <c r="M286" s="20"/>
      <c r="N286" s="8"/>
      <c r="O286" s="41">
        <f t="shared" si="15"/>
        <v>0</v>
      </c>
      <c r="P286" s="20"/>
      <c r="Q286" s="20"/>
      <c r="R286" s="8"/>
      <c r="S286" s="8"/>
      <c r="T286">
        <v>16</v>
      </c>
    </row>
    <row r="287" spans="1:20" ht="15">
      <c r="A287">
        <v>13</v>
      </c>
      <c r="B287">
        <v>8</v>
      </c>
      <c r="C287">
        <v>2023</v>
      </c>
      <c r="D287" s="5" t="s">
        <v>537</v>
      </c>
      <c r="G287" s="11">
        <v>224</v>
      </c>
      <c r="H287" s="32" t="s">
        <v>538</v>
      </c>
      <c r="I287" s="35">
        <v>500</v>
      </c>
      <c r="J287" s="35" t="s">
        <v>35</v>
      </c>
      <c r="K287" s="11" t="s">
        <v>32</v>
      </c>
      <c r="L287" s="16"/>
      <c r="M287" s="20"/>
      <c r="N287" s="8"/>
      <c r="O287" s="41">
        <f t="shared" si="15"/>
        <v>0</v>
      </c>
      <c r="P287" s="20"/>
      <c r="Q287" s="20"/>
      <c r="R287" s="8"/>
      <c r="S287" s="8"/>
      <c r="T287">
        <v>16</v>
      </c>
    </row>
    <row r="288" spans="1:20" ht="15">
      <c r="A288">
        <v>13</v>
      </c>
      <c r="B288">
        <v>8</v>
      </c>
      <c r="C288">
        <v>2023</v>
      </c>
      <c r="D288" s="5" t="s">
        <v>539</v>
      </c>
      <c r="G288" s="11">
        <v>272</v>
      </c>
      <c r="H288" s="32" t="s">
        <v>540</v>
      </c>
      <c r="I288" s="35">
        <v>120</v>
      </c>
      <c r="J288" s="35" t="s">
        <v>42</v>
      </c>
      <c r="K288" s="11" t="s">
        <v>32</v>
      </c>
      <c r="L288" s="16"/>
      <c r="M288" s="20"/>
      <c r="N288" s="8"/>
      <c r="O288" s="41">
        <f t="shared" si="15"/>
        <v>0</v>
      </c>
      <c r="P288" s="20"/>
      <c r="Q288" s="20"/>
      <c r="R288" s="8"/>
      <c r="S288" s="8"/>
      <c r="T288">
        <v>16</v>
      </c>
    </row>
    <row r="289" spans="7:20" ht="15">
      <c r="G289" s="25"/>
      <c r="H289" s="30" t="s">
        <v>541</v>
      </c>
      <c r="I289" s="55" t="s">
        <v>13</v>
      </c>
      <c r="J289" s="55"/>
      <c r="K289" s="7">
        <f>SUM(O291:O301)</f>
        <v>0</v>
      </c>
      <c r="L289" s="14"/>
      <c r="M289" s="18"/>
      <c r="N289" s="6"/>
      <c r="O289" s="39"/>
      <c r="P289" s="18"/>
      <c r="Q289" s="23"/>
      <c r="R289" s="8"/>
      <c r="S289" s="8"/>
      <c r="T289">
        <v>17</v>
      </c>
    </row>
    <row r="290" spans="1:19" ht="15">
      <c r="A290" t="s">
        <v>14</v>
      </c>
      <c r="B290" t="s">
        <v>15</v>
      </c>
      <c r="C290" t="s">
        <v>16</v>
      </c>
      <c r="D290" t="s">
        <v>17</v>
      </c>
      <c r="G290" s="26" t="s">
        <v>18</v>
      </c>
      <c r="H290" s="31" t="s">
        <v>19</v>
      </c>
      <c r="I290" s="34" t="s">
        <v>20</v>
      </c>
      <c r="J290" s="34" t="s">
        <v>21</v>
      </c>
      <c r="K290" s="10" t="s">
        <v>22</v>
      </c>
      <c r="L290" s="15" t="s">
        <v>23</v>
      </c>
      <c r="M290" s="19" t="s">
        <v>24</v>
      </c>
      <c r="N290" s="9"/>
      <c r="O290" s="40" t="s">
        <v>25</v>
      </c>
      <c r="P290" s="19" t="s">
        <v>26</v>
      </c>
      <c r="Q290" s="24" t="s">
        <v>27</v>
      </c>
      <c r="R290" s="8"/>
      <c r="S290" s="8" t="s">
        <v>28</v>
      </c>
    </row>
    <row r="291" spans="1:20" ht="15">
      <c r="A291">
        <v>13</v>
      </c>
      <c r="B291">
        <v>8</v>
      </c>
      <c r="C291">
        <v>2023</v>
      </c>
      <c r="D291" s="5" t="s">
        <v>542</v>
      </c>
      <c r="G291" s="11">
        <v>8</v>
      </c>
      <c r="H291" s="32" t="s">
        <v>543</v>
      </c>
      <c r="I291" s="35">
        <v>40000</v>
      </c>
      <c r="J291" s="35" t="s">
        <v>98</v>
      </c>
      <c r="K291" s="11" t="s">
        <v>32</v>
      </c>
      <c r="L291" s="16"/>
      <c r="M291" s="20"/>
      <c r="N291" s="8"/>
      <c r="O291" s="41">
        <f aca="true" t="shared" si="16" ref="O291:O301">(IF(AND(J291&gt;0,J291&lt;=I291),J291,I291)*(L291+N291))</f>
        <v>0</v>
      </c>
      <c r="P291" s="20"/>
      <c r="Q291" s="20"/>
      <c r="R291" s="8"/>
      <c r="S291" s="8"/>
      <c r="T291">
        <v>17</v>
      </c>
    </row>
    <row r="292" spans="1:20" ht="15">
      <c r="A292">
        <v>13</v>
      </c>
      <c r="B292">
        <v>8</v>
      </c>
      <c r="C292">
        <v>2023</v>
      </c>
      <c r="D292" s="5" t="s">
        <v>544</v>
      </c>
      <c r="G292" s="11">
        <v>38</v>
      </c>
      <c r="H292" s="32" t="s">
        <v>545</v>
      </c>
      <c r="I292" s="35">
        <v>150</v>
      </c>
      <c r="J292" s="35" t="s">
        <v>31</v>
      </c>
      <c r="K292" s="11" t="s">
        <v>32</v>
      </c>
      <c r="L292" s="16"/>
      <c r="M292" s="20"/>
      <c r="N292" s="8"/>
      <c r="O292" s="41">
        <f t="shared" si="16"/>
        <v>0</v>
      </c>
      <c r="P292" s="20"/>
      <c r="Q292" s="20"/>
      <c r="R292" s="8"/>
      <c r="S292" s="8"/>
      <c r="T292">
        <v>17</v>
      </c>
    </row>
    <row r="293" spans="1:20" ht="15">
      <c r="A293">
        <v>13</v>
      </c>
      <c r="B293">
        <v>8</v>
      </c>
      <c r="C293">
        <v>2023</v>
      </c>
      <c r="D293" s="5" t="s">
        <v>546</v>
      </c>
      <c r="G293" s="11">
        <v>45</v>
      </c>
      <c r="H293" s="32" t="s">
        <v>547</v>
      </c>
      <c r="I293" s="35">
        <v>72000</v>
      </c>
      <c r="J293" s="35" t="s">
        <v>42</v>
      </c>
      <c r="K293" s="11" t="s">
        <v>32</v>
      </c>
      <c r="L293" s="16"/>
      <c r="M293" s="20"/>
      <c r="N293" s="8"/>
      <c r="O293" s="41">
        <f t="shared" si="16"/>
        <v>0</v>
      </c>
      <c r="P293" s="20"/>
      <c r="Q293" s="20"/>
      <c r="R293" s="8"/>
      <c r="S293" s="8"/>
      <c r="T293">
        <v>17</v>
      </c>
    </row>
    <row r="294" spans="1:20" ht="15">
      <c r="A294">
        <v>13</v>
      </c>
      <c r="B294">
        <v>8</v>
      </c>
      <c r="C294">
        <v>2023</v>
      </c>
      <c r="D294" s="5" t="s">
        <v>548</v>
      </c>
      <c r="G294" s="11">
        <v>46</v>
      </c>
      <c r="H294" s="32" t="s">
        <v>549</v>
      </c>
      <c r="I294" s="35">
        <v>150</v>
      </c>
      <c r="J294" s="35" t="s">
        <v>35</v>
      </c>
      <c r="K294" s="11" t="s">
        <v>32</v>
      </c>
      <c r="L294" s="16"/>
      <c r="M294" s="20"/>
      <c r="N294" s="8"/>
      <c r="O294" s="41">
        <f t="shared" si="16"/>
        <v>0</v>
      </c>
      <c r="P294" s="20"/>
      <c r="Q294" s="20"/>
      <c r="R294" s="8"/>
      <c r="S294" s="8"/>
      <c r="T294">
        <v>17</v>
      </c>
    </row>
    <row r="295" spans="1:20" ht="15">
      <c r="A295">
        <v>13</v>
      </c>
      <c r="B295">
        <v>8</v>
      </c>
      <c r="C295">
        <v>2023</v>
      </c>
      <c r="D295" s="5" t="s">
        <v>550</v>
      </c>
      <c r="G295" s="11">
        <v>81</v>
      </c>
      <c r="H295" s="32" t="s">
        <v>551</v>
      </c>
      <c r="I295" s="35">
        <v>24000</v>
      </c>
      <c r="J295" s="35" t="s">
        <v>42</v>
      </c>
      <c r="K295" s="11" t="s">
        <v>32</v>
      </c>
      <c r="L295" s="16"/>
      <c r="M295" s="20"/>
      <c r="N295" s="8"/>
      <c r="O295" s="41">
        <f t="shared" si="16"/>
        <v>0</v>
      </c>
      <c r="P295" s="20"/>
      <c r="Q295" s="20"/>
      <c r="R295" s="8"/>
      <c r="S295" s="8"/>
      <c r="T295">
        <v>17</v>
      </c>
    </row>
    <row r="296" spans="1:20" ht="15">
      <c r="A296">
        <v>13</v>
      </c>
      <c r="B296">
        <v>8</v>
      </c>
      <c r="C296">
        <v>2023</v>
      </c>
      <c r="D296" s="5" t="s">
        <v>552</v>
      </c>
      <c r="G296" s="11">
        <v>139</v>
      </c>
      <c r="H296" s="32" t="s">
        <v>553</v>
      </c>
      <c r="I296" s="35">
        <v>15000</v>
      </c>
      <c r="J296" s="35" t="s">
        <v>42</v>
      </c>
      <c r="K296" s="11" t="s">
        <v>32</v>
      </c>
      <c r="L296" s="16"/>
      <c r="M296" s="20"/>
      <c r="N296" s="8"/>
      <c r="O296" s="41">
        <f t="shared" si="16"/>
        <v>0</v>
      </c>
      <c r="P296" s="20"/>
      <c r="Q296" s="20"/>
      <c r="R296" s="8"/>
      <c r="S296" s="8"/>
      <c r="T296">
        <v>17</v>
      </c>
    </row>
    <row r="297" spans="1:20" ht="15">
      <c r="A297">
        <v>13</v>
      </c>
      <c r="B297">
        <v>8</v>
      </c>
      <c r="C297">
        <v>2023</v>
      </c>
      <c r="D297" s="5" t="s">
        <v>554</v>
      </c>
      <c r="G297" s="11">
        <v>140</v>
      </c>
      <c r="H297" s="32" t="s">
        <v>555</v>
      </c>
      <c r="I297" s="35">
        <v>600</v>
      </c>
      <c r="J297" s="35" t="s">
        <v>31</v>
      </c>
      <c r="K297" s="11" t="s">
        <v>32</v>
      </c>
      <c r="L297" s="16"/>
      <c r="M297" s="20"/>
      <c r="N297" s="8"/>
      <c r="O297" s="41">
        <f t="shared" si="16"/>
        <v>0</v>
      </c>
      <c r="P297" s="20"/>
      <c r="Q297" s="20"/>
      <c r="R297" s="8"/>
      <c r="S297" s="8"/>
      <c r="T297">
        <v>17</v>
      </c>
    </row>
    <row r="298" spans="1:20" ht="15">
      <c r="A298">
        <v>13</v>
      </c>
      <c r="B298">
        <v>8</v>
      </c>
      <c r="C298">
        <v>2023</v>
      </c>
      <c r="D298" s="5" t="s">
        <v>556</v>
      </c>
      <c r="G298" s="11">
        <v>141</v>
      </c>
      <c r="H298" s="32" t="s">
        <v>557</v>
      </c>
      <c r="I298" s="35">
        <v>40000</v>
      </c>
      <c r="J298" s="35" t="s">
        <v>42</v>
      </c>
      <c r="K298" s="11" t="s">
        <v>32</v>
      </c>
      <c r="L298" s="16"/>
      <c r="M298" s="20"/>
      <c r="N298" s="8"/>
      <c r="O298" s="41">
        <f t="shared" si="16"/>
        <v>0</v>
      </c>
      <c r="P298" s="20"/>
      <c r="Q298" s="20"/>
      <c r="R298" s="8"/>
      <c r="S298" s="8"/>
      <c r="T298">
        <v>17</v>
      </c>
    </row>
    <row r="299" spans="1:20" ht="15">
      <c r="A299">
        <v>13</v>
      </c>
      <c r="B299">
        <v>8</v>
      </c>
      <c r="C299">
        <v>2023</v>
      </c>
      <c r="D299" s="5" t="s">
        <v>558</v>
      </c>
      <c r="G299" s="11">
        <v>142</v>
      </c>
      <c r="H299" s="32" t="s">
        <v>559</v>
      </c>
      <c r="I299" s="35">
        <v>200</v>
      </c>
      <c r="J299" s="35" t="s">
        <v>31</v>
      </c>
      <c r="K299" s="11" t="s">
        <v>32</v>
      </c>
      <c r="L299" s="16"/>
      <c r="M299" s="20"/>
      <c r="N299" s="8"/>
      <c r="O299" s="41">
        <f t="shared" si="16"/>
        <v>0</v>
      </c>
      <c r="P299" s="20"/>
      <c r="Q299" s="20"/>
      <c r="R299" s="8"/>
      <c r="S299" s="8"/>
      <c r="T299">
        <v>17</v>
      </c>
    </row>
    <row r="300" spans="1:20" ht="15">
      <c r="A300">
        <v>13</v>
      </c>
      <c r="B300">
        <v>8</v>
      </c>
      <c r="C300">
        <v>2023</v>
      </c>
      <c r="D300" s="5" t="s">
        <v>560</v>
      </c>
      <c r="G300" s="11">
        <v>143</v>
      </c>
      <c r="H300" s="32" t="s">
        <v>561</v>
      </c>
      <c r="I300" s="35">
        <v>200</v>
      </c>
      <c r="J300" s="35" t="s">
        <v>35</v>
      </c>
      <c r="K300" s="11" t="s">
        <v>32</v>
      </c>
      <c r="L300" s="16"/>
      <c r="M300" s="20"/>
      <c r="N300" s="8"/>
      <c r="O300" s="41">
        <f t="shared" si="16"/>
        <v>0</v>
      </c>
      <c r="P300" s="20"/>
      <c r="Q300" s="20"/>
      <c r="R300" s="8"/>
      <c r="S300" s="8"/>
      <c r="T300">
        <v>17</v>
      </c>
    </row>
    <row r="301" spans="1:20" ht="15">
      <c r="A301">
        <v>13</v>
      </c>
      <c r="B301">
        <v>8</v>
      </c>
      <c r="C301">
        <v>2023</v>
      </c>
      <c r="D301" s="5" t="s">
        <v>562</v>
      </c>
      <c r="G301" s="11">
        <v>276</v>
      </c>
      <c r="H301" s="32" t="s">
        <v>563</v>
      </c>
      <c r="I301" s="35">
        <v>600</v>
      </c>
      <c r="J301" s="35" t="s">
        <v>35</v>
      </c>
      <c r="K301" s="11" t="s">
        <v>32</v>
      </c>
      <c r="L301" s="16"/>
      <c r="M301" s="20"/>
      <c r="N301" s="8"/>
      <c r="O301" s="41">
        <f t="shared" si="16"/>
        <v>0</v>
      </c>
      <c r="P301" s="20"/>
      <c r="Q301" s="20"/>
      <c r="R301" s="8"/>
      <c r="S301" s="8"/>
      <c r="T301">
        <v>17</v>
      </c>
    </row>
    <row r="302" spans="7:20" ht="15">
      <c r="G302" s="25"/>
      <c r="H302" s="30" t="s">
        <v>564</v>
      </c>
      <c r="I302" s="55" t="s">
        <v>13</v>
      </c>
      <c r="J302" s="55"/>
      <c r="K302" s="7">
        <f>SUM(O304:O316)</f>
        <v>0</v>
      </c>
      <c r="L302" s="14"/>
      <c r="M302" s="18"/>
      <c r="N302" s="6"/>
      <c r="O302" s="39"/>
      <c r="P302" s="18"/>
      <c r="Q302" s="23"/>
      <c r="R302" s="8"/>
      <c r="S302" s="8"/>
      <c r="T302">
        <v>18</v>
      </c>
    </row>
    <row r="303" spans="1:19" ht="15">
      <c r="A303" t="s">
        <v>14</v>
      </c>
      <c r="B303" t="s">
        <v>15</v>
      </c>
      <c r="C303" t="s">
        <v>16</v>
      </c>
      <c r="D303" t="s">
        <v>17</v>
      </c>
      <c r="G303" s="26" t="s">
        <v>18</v>
      </c>
      <c r="H303" s="31" t="s">
        <v>19</v>
      </c>
      <c r="I303" s="34" t="s">
        <v>20</v>
      </c>
      <c r="J303" s="34" t="s">
        <v>21</v>
      </c>
      <c r="K303" s="10" t="s">
        <v>22</v>
      </c>
      <c r="L303" s="15" t="s">
        <v>23</v>
      </c>
      <c r="M303" s="19" t="s">
        <v>24</v>
      </c>
      <c r="N303" s="9"/>
      <c r="O303" s="40" t="s">
        <v>25</v>
      </c>
      <c r="P303" s="19" t="s">
        <v>26</v>
      </c>
      <c r="Q303" s="24" t="s">
        <v>27</v>
      </c>
      <c r="R303" s="8"/>
      <c r="S303" s="8" t="s">
        <v>28</v>
      </c>
    </row>
    <row r="304" spans="1:20" ht="15">
      <c r="A304">
        <v>13</v>
      </c>
      <c r="B304">
        <v>8</v>
      </c>
      <c r="C304">
        <v>2023</v>
      </c>
      <c r="D304" s="5" t="s">
        <v>565</v>
      </c>
      <c r="G304" s="11">
        <v>158</v>
      </c>
      <c r="H304" s="32" t="s">
        <v>566</v>
      </c>
      <c r="I304" s="35">
        <v>30</v>
      </c>
      <c r="J304" s="35" t="s">
        <v>567</v>
      </c>
      <c r="K304" s="11" t="s">
        <v>32</v>
      </c>
      <c r="L304" s="16"/>
      <c r="M304" s="20"/>
      <c r="N304" s="8"/>
      <c r="O304" s="41">
        <f aca="true" t="shared" si="17" ref="O304:O316">(IF(AND(J304&gt;0,J304&lt;=I304),J304,I304)*(L304+N304))</f>
        <v>0</v>
      </c>
      <c r="P304" s="20"/>
      <c r="Q304" s="20"/>
      <c r="R304" s="8"/>
      <c r="S304" s="8"/>
      <c r="T304">
        <v>18</v>
      </c>
    </row>
    <row r="305" spans="1:20" ht="22.5">
      <c r="A305">
        <v>13</v>
      </c>
      <c r="B305">
        <v>8</v>
      </c>
      <c r="C305">
        <v>2023</v>
      </c>
      <c r="D305" s="5" t="s">
        <v>568</v>
      </c>
      <c r="G305" s="11">
        <v>172</v>
      </c>
      <c r="H305" s="32" t="s">
        <v>569</v>
      </c>
      <c r="I305" s="35">
        <v>60</v>
      </c>
      <c r="J305" s="35" t="s">
        <v>35</v>
      </c>
      <c r="K305" s="11" t="s">
        <v>32</v>
      </c>
      <c r="L305" s="16"/>
      <c r="M305" s="20"/>
      <c r="N305" s="8"/>
      <c r="O305" s="41">
        <f t="shared" si="17"/>
        <v>0</v>
      </c>
      <c r="P305" s="20"/>
      <c r="Q305" s="20"/>
      <c r="R305" s="8"/>
      <c r="S305" s="8"/>
      <c r="T305">
        <v>18</v>
      </c>
    </row>
    <row r="306" spans="1:20" ht="15">
      <c r="A306">
        <v>13</v>
      </c>
      <c r="B306">
        <v>8</v>
      </c>
      <c r="C306">
        <v>2023</v>
      </c>
      <c r="D306" s="5" t="s">
        <v>570</v>
      </c>
      <c r="G306" s="11">
        <v>173</v>
      </c>
      <c r="H306" s="32" t="s">
        <v>571</v>
      </c>
      <c r="I306" s="35">
        <v>60</v>
      </c>
      <c r="J306" s="35" t="s">
        <v>35</v>
      </c>
      <c r="K306" s="11" t="s">
        <v>32</v>
      </c>
      <c r="L306" s="16"/>
      <c r="M306" s="20"/>
      <c r="N306" s="8"/>
      <c r="O306" s="41">
        <f t="shared" si="17"/>
        <v>0</v>
      </c>
      <c r="P306" s="20"/>
      <c r="Q306" s="20"/>
      <c r="R306" s="8"/>
      <c r="S306" s="8"/>
      <c r="T306">
        <v>18</v>
      </c>
    </row>
    <row r="307" spans="1:20" ht="15">
      <c r="A307">
        <v>13</v>
      </c>
      <c r="B307">
        <v>8</v>
      </c>
      <c r="C307">
        <v>2023</v>
      </c>
      <c r="D307" s="5" t="s">
        <v>572</v>
      </c>
      <c r="G307" s="11">
        <v>174</v>
      </c>
      <c r="H307" s="32" t="s">
        <v>573</v>
      </c>
      <c r="I307" s="35">
        <v>60</v>
      </c>
      <c r="J307" s="35" t="s">
        <v>574</v>
      </c>
      <c r="K307" s="11" t="s">
        <v>32</v>
      </c>
      <c r="L307" s="16"/>
      <c r="M307" s="20"/>
      <c r="N307" s="8"/>
      <c r="O307" s="41">
        <f t="shared" si="17"/>
        <v>0</v>
      </c>
      <c r="P307" s="20"/>
      <c r="Q307" s="20"/>
      <c r="R307" s="8"/>
      <c r="S307" s="8"/>
      <c r="T307">
        <v>18</v>
      </c>
    </row>
    <row r="308" spans="1:20" ht="15">
      <c r="A308">
        <v>13</v>
      </c>
      <c r="B308">
        <v>8</v>
      </c>
      <c r="C308">
        <v>2023</v>
      </c>
      <c r="D308" s="5" t="s">
        <v>575</v>
      </c>
      <c r="G308" s="11">
        <v>237</v>
      </c>
      <c r="H308" s="32" t="s">
        <v>576</v>
      </c>
      <c r="I308" s="35">
        <v>100</v>
      </c>
      <c r="J308" s="35" t="s">
        <v>574</v>
      </c>
      <c r="K308" s="11" t="s">
        <v>32</v>
      </c>
      <c r="L308" s="16"/>
      <c r="M308" s="20"/>
      <c r="N308" s="8"/>
      <c r="O308" s="41">
        <f t="shared" si="17"/>
        <v>0</v>
      </c>
      <c r="P308" s="20"/>
      <c r="Q308" s="20"/>
      <c r="R308" s="8"/>
      <c r="S308" s="8"/>
      <c r="T308">
        <v>18</v>
      </c>
    </row>
    <row r="309" spans="1:20" ht="15">
      <c r="A309">
        <v>13</v>
      </c>
      <c r="B309">
        <v>8</v>
      </c>
      <c r="C309">
        <v>2023</v>
      </c>
      <c r="D309" s="5" t="s">
        <v>577</v>
      </c>
      <c r="G309" s="11">
        <v>238</v>
      </c>
      <c r="H309" s="32" t="s">
        <v>578</v>
      </c>
      <c r="I309" s="35">
        <v>50</v>
      </c>
      <c r="J309" s="35" t="s">
        <v>574</v>
      </c>
      <c r="K309" s="11" t="s">
        <v>32</v>
      </c>
      <c r="L309" s="16"/>
      <c r="M309" s="20"/>
      <c r="N309" s="8"/>
      <c r="O309" s="41">
        <f t="shared" si="17"/>
        <v>0</v>
      </c>
      <c r="P309" s="20"/>
      <c r="Q309" s="20"/>
      <c r="R309" s="8"/>
      <c r="S309" s="8"/>
      <c r="T309">
        <v>18</v>
      </c>
    </row>
    <row r="310" spans="1:20" ht="22.5">
      <c r="A310">
        <v>13</v>
      </c>
      <c r="B310">
        <v>8</v>
      </c>
      <c r="C310">
        <v>2023</v>
      </c>
      <c r="D310" s="5" t="s">
        <v>579</v>
      </c>
      <c r="G310" s="11">
        <v>239</v>
      </c>
      <c r="H310" s="32" t="s">
        <v>580</v>
      </c>
      <c r="I310" s="35">
        <v>100</v>
      </c>
      <c r="J310" s="35" t="s">
        <v>574</v>
      </c>
      <c r="K310" s="11" t="s">
        <v>32</v>
      </c>
      <c r="L310" s="16"/>
      <c r="M310" s="20"/>
      <c r="N310" s="8"/>
      <c r="O310" s="41">
        <f t="shared" si="17"/>
        <v>0</v>
      </c>
      <c r="P310" s="20"/>
      <c r="Q310" s="20"/>
      <c r="R310" s="8"/>
      <c r="S310" s="8"/>
      <c r="T310">
        <v>18</v>
      </c>
    </row>
    <row r="311" spans="1:20" ht="15">
      <c r="A311">
        <v>13</v>
      </c>
      <c r="B311">
        <v>8</v>
      </c>
      <c r="C311">
        <v>2023</v>
      </c>
      <c r="D311" s="5" t="s">
        <v>581</v>
      </c>
      <c r="G311" s="11">
        <v>240</v>
      </c>
      <c r="H311" s="32" t="s">
        <v>582</v>
      </c>
      <c r="I311" s="35">
        <v>20</v>
      </c>
      <c r="J311" s="35" t="s">
        <v>35</v>
      </c>
      <c r="K311" s="11" t="s">
        <v>32</v>
      </c>
      <c r="L311" s="16"/>
      <c r="M311" s="20"/>
      <c r="N311" s="8"/>
      <c r="O311" s="41">
        <f t="shared" si="17"/>
        <v>0</v>
      </c>
      <c r="P311" s="20"/>
      <c r="Q311" s="20"/>
      <c r="R311" s="8"/>
      <c r="S311" s="8"/>
      <c r="T311">
        <v>18</v>
      </c>
    </row>
    <row r="312" spans="1:20" ht="22.5">
      <c r="A312">
        <v>13</v>
      </c>
      <c r="B312">
        <v>8</v>
      </c>
      <c r="C312">
        <v>2023</v>
      </c>
      <c r="D312" s="5" t="s">
        <v>583</v>
      </c>
      <c r="G312" s="11">
        <v>241</v>
      </c>
      <c r="H312" s="32" t="s">
        <v>584</v>
      </c>
      <c r="I312" s="35">
        <v>20</v>
      </c>
      <c r="J312" s="35" t="s">
        <v>35</v>
      </c>
      <c r="K312" s="11" t="s">
        <v>32</v>
      </c>
      <c r="L312" s="16"/>
      <c r="M312" s="20"/>
      <c r="N312" s="8"/>
      <c r="O312" s="41">
        <f t="shared" si="17"/>
        <v>0</v>
      </c>
      <c r="P312" s="20"/>
      <c r="Q312" s="20"/>
      <c r="R312" s="8"/>
      <c r="S312" s="8"/>
      <c r="T312">
        <v>18</v>
      </c>
    </row>
    <row r="313" spans="1:20" ht="15">
      <c r="A313">
        <v>13</v>
      </c>
      <c r="B313">
        <v>8</v>
      </c>
      <c r="C313">
        <v>2023</v>
      </c>
      <c r="D313" s="5" t="s">
        <v>585</v>
      </c>
      <c r="G313" s="11">
        <v>242</v>
      </c>
      <c r="H313" s="32" t="s">
        <v>586</v>
      </c>
      <c r="I313" s="35">
        <v>30</v>
      </c>
      <c r="J313" s="35" t="s">
        <v>35</v>
      </c>
      <c r="K313" s="11" t="s">
        <v>32</v>
      </c>
      <c r="L313" s="16"/>
      <c r="M313" s="20"/>
      <c r="N313" s="8"/>
      <c r="O313" s="41">
        <f t="shared" si="17"/>
        <v>0</v>
      </c>
      <c r="P313" s="20"/>
      <c r="Q313" s="20"/>
      <c r="R313" s="8"/>
      <c r="S313" s="8"/>
      <c r="T313">
        <v>18</v>
      </c>
    </row>
    <row r="314" spans="1:20" ht="15">
      <c r="A314">
        <v>13</v>
      </c>
      <c r="B314">
        <v>8</v>
      </c>
      <c r="C314">
        <v>2023</v>
      </c>
      <c r="D314" s="5" t="s">
        <v>587</v>
      </c>
      <c r="G314" s="11">
        <v>243</v>
      </c>
      <c r="H314" s="32" t="s">
        <v>588</v>
      </c>
      <c r="I314" s="35">
        <v>50</v>
      </c>
      <c r="J314" s="35" t="s">
        <v>574</v>
      </c>
      <c r="K314" s="11" t="s">
        <v>32</v>
      </c>
      <c r="L314" s="16"/>
      <c r="M314" s="20"/>
      <c r="N314" s="8"/>
      <c r="O314" s="41">
        <f t="shared" si="17"/>
        <v>0</v>
      </c>
      <c r="P314" s="20"/>
      <c r="Q314" s="20"/>
      <c r="R314" s="8"/>
      <c r="S314" s="8"/>
      <c r="T314">
        <v>18</v>
      </c>
    </row>
    <row r="315" spans="1:20" ht="22.5">
      <c r="A315">
        <v>13</v>
      </c>
      <c r="B315">
        <v>8</v>
      </c>
      <c r="C315">
        <v>2023</v>
      </c>
      <c r="D315" s="5" t="s">
        <v>589</v>
      </c>
      <c r="G315" s="11">
        <v>244</v>
      </c>
      <c r="H315" s="32" t="s">
        <v>590</v>
      </c>
      <c r="I315" s="35">
        <v>100</v>
      </c>
      <c r="J315" s="35" t="s">
        <v>574</v>
      </c>
      <c r="K315" s="11" t="s">
        <v>32</v>
      </c>
      <c r="L315" s="16"/>
      <c r="M315" s="20"/>
      <c r="N315" s="8"/>
      <c r="O315" s="41">
        <f t="shared" si="17"/>
        <v>0</v>
      </c>
      <c r="P315" s="20"/>
      <c r="Q315" s="20"/>
      <c r="R315" s="8"/>
      <c r="S315" s="8"/>
      <c r="T315">
        <v>18</v>
      </c>
    </row>
    <row r="316" spans="1:20" ht="15">
      <c r="A316">
        <v>13</v>
      </c>
      <c r="B316">
        <v>8</v>
      </c>
      <c r="C316">
        <v>2023</v>
      </c>
      <c r="D316" s="5" t="s">
        <v>591</v>
      </c>
      <c r="G316" s="11">
        <v>245</v>
      </c>
      <c r="H316" s="32" t="s">
        <v>592</v>
      </c>
      <c r="I316" s="35">
        <v>18</v>
      </c>
      <c r="J316" s="35" t="s">
        <v>567</v>
      </c>
      <c r="K316" s="11" t="s">
        <v>32</v>
      </c>
      <c r="L316" s="16"/>
      <c r="M316" s="20"/>
      <c r="N316" s="8"/>
      <c r="O316" s="41">
        <f t="shared" si="17"/>
        <v>0</v>
      </c>
      <c r="P316" s="20"/>
      <c r="Q316" s="20"/>
      <c r="R316" s="8"/>
      <c r="S316" s="8"/>
      <c r="T316">
        <v>18</v>
      </c>
    </row>
    <row r="317" spans="7:20" ht="15">
      <c r="G317" s="25"/>
      <c r="H317" s="30" t="s">
        <v>593</v>
      </c>
      <c r="I317" s="55" t="s">
        <v>13</v>
      </c>
      <c r="J317" s="55"/>
      <c r="K317" s="7">
        <f>SUM(O319:O330)</f>
        <v>0</v>
      </c>
      <c r="L317" s="14"/>
      <c r="M317" s="18"/>
      <c r="N317" s="6"/>
      <c r="O317" s="39"/>
      <c r="P317" s="18"/>
      <c r="Q317" s="23"/>
      <c r="R317" s="8"/>
      <c r="S317" s="8"/>
      <c r="T317">
        <v>19</v>
      </c>
    </row>
    <row r="318" spans="1:19" ht="15">
      <c r="A318" t="s">
        <v>14</v>
      </c>
      <c r="B318" t="s">
        <v>15</v>
      </c>
      <c r="C318" t="s">
        <v>16</v>
      </c>
      <c r="D318" t="s">
        <v>17</v>
      </c>
      <c r="G318" s="26" t="s">
        <v>18</v>
      </c>
      <c r="H318" s="31" t="s">
        <v>19</v>
      </c>
      <c r="I318" s="34" t="s">
        <v>20</v>
      </c>
      <c r="J318" s="34" t="s">
        <v>21</v>
      </c>
      <c r="K318" s="10" t="s">
        <v>22</v>
      </c>
      <c r="L318" s="15" t="s">
        <v>23</v>
      </c>
      <c r="M318" s="19" t="s">
        <v>24</v>
      </c>
      <c r="N318" s="9"/>
      <c r="O318" s="40" t="s">
        <v>25</v>
      </c>
      <c r="P318" s="19" t="s">
        <v>26</v>
      </c>
      <c r="Q318" s="24" t="s">
        <v>27</v>
      </c>
      <c r="R318" s="8"/>
      <c r="S318" s="8" t="s">
        <v>28</v>
      </c>
    </row>
    <row r="319" spans="1:20" ht="15">
      <c r="A319">
        <v>13</v>
      </c>
      <c r="B319">
        <v>8</v>
      </c>
      <c r="C319">
        <v>2023</v>
      </c>
      <c r="D319" s="5" t="s">
        <v>594</v>
      </c>
      <c r="G319" s="11">
        <v>10</v>
      </c>
      <c r="H319" s="32" t="s">
        <v>595</v>
      </c>
      <c r="I319" s="35">
        <v>50000</v>
      </c>
      <c r="J319" s="35" t="s">
        <v>31</v>
      </c>
      <c r="K319" s="11" t="s">
        <v>32</v>
      </c>
      <c r="L319" s="16"/>
      <c r="M319" s="20"/>
      <c r="N319" s="8"/>
      <c r="O319" s="41">
        <f aca="true" t="shared" si="18" ref="O319:O330">(IF(AND(J319&gt;0,J319&lt;=I319),J319,I319)*(L319+N319))</f>
        <v>0</v>
      </c>
      <c r="P319" s="20"/>
      <c r="Q319" s="20"/>
      <c r="R319" s="8"/>
      <c r="S319" s="8"/>
      <c r="T319">
        <v>19</v>
      </c>
    </row>
    <row r="320" spans="1:20" ht="15">
      <c r="A320">
        <v>13</v>
      </c>
      <c r="B320">
        <v>8</v>
      </c>
      <c r="C320">
        <v>2023</v>
      </c>
      <c r="D320" s="5" t="s">
        <v>596</v>
      </c>
      <c r="G320" s="11">
        <v>11</v>
      </c>
      <c r="H320" s="32" t="s">
        <v>597</v>
      </c>
      <c r="I320" s="35">
        <v>30000</v>
      </c>
      <c r="J320" s="35" t="s">
        <v>31</v>
      </c>
      <c r="K320" s="11" t="s">
        <v>32</v>
      </c>
      <c r="L320" s="16"/>
      <c r="M320" s="20"/>
      <c r="N320" s="8"/>
      <c r="O320" s="41">
        <f t="shared" si="18"/>
        <v>0</v>
      </c>
      <c r="P320" s="20"/>
      <c r="Q320" s="20"/>
      <c r="R320" s="8"/>
      <c r="S320" s="8"/>
      <c r="T320">
        <v>19</v>
      </c>
    </row>
    <row r="321" spans="1:20" ht="15">
      <c r="A321">
        <v>13</v>
      </c>
      <c r="B321">
        <v>8</v>
      </c>
      <c r="C321">
        <v>2023</v>
      </c>
      <c r="D321" s="5" t="s">
        <v>598</v>
      </c>
      <c r="G321" s="11">
        <v>12</v>
      </c>
      <c r="H321" s="32" t="s">
        <v>599</v>
      </c>
      <c r="I321" s="35">
        <v>2000</v>
      </c>
      <c r="J321" s="35" t="s">
        <v>35</v>
      </c>
      <c r="K321" s="11" t="s">
        <v>32</v>
      </c>
      <c r="L321" s="16"/>
      <c r="M321" s="20"/>
      <c r="N321" s="8"/>
      <c r="O321" s="41">
        <f t="shared" si="18"/>
        <v>0</v>
      </c>
      <c r="P321" s="20"/>
      <c r="Q321" s="20"/>
      <c r="R321" s="8"/>
      <c r="S321" s="8"/>
      <c r="T321">
        <v>19</v>
      </c>
    </row>
    <row r="322" spans="1:20" ht="15">
      <c r="A322">
        <v>13</v>
      </c>
      <c r="B322">
        <v>8</v>
      </c>
      <c r="C322">
        <v>2023</v>
      </c>
      <c r="D322" s="5" t="s">
        <v>600</v>
      </c>
      <c r="G322" s="11">
        <v>13</v>
      </c>
      <c r="H322" s="32" t="s">
        <v>601</v>
      </c>
      <c r="I322" s="35">
        <v>50</v>
      </c>
      <c r="J322" s="35" t="s">
        <v>35</v>
      </c>
      <c r="K322" s="11" t="s">
        <v>32</v>
      </c>
      <c r="L322" s="16"/>
      <c r="M322" s="20"/>
      <c r="N322" s="8"/>
      <c r="O322" s="41">
        <f t="shared" si="18"/>
        <v>0</v>
      </c>
      <c r="P322" s="20"/>
      <c r="Q322" s="20"/>
      <c r="R322" s="8"/>
      <c r="S322" s="8"/>
      <c r="T322">
        <v>19</v>
      </c>
    </row>
    <row r="323" spans="1:20" ht="15">
      <c r="A323">
        <v>13</v>
      </c>
      <c r="B323">
        <v>8</v>
      </c>
      <c r="C323">
        <v>2023</v>
      </c>
      <c r="D323" s="5" t="s">
        <v>602</v>
      </c>
      <c r="G323" s="11">
        <v>14</v>
      </c>
      <c r="H323" s="32" t="s">
        <v>603</v>
      </c>
      <c r="I323" s="35">
        <v>100</v>
      </c>
      <c r="J323" s="35" t="s">
        <v>604</v>
      </c>
      <c r="K323" s="11" t="s">
        <v>32</v>
      </c>
      <c r="L323" s="16"/>
      <c r="M323" s="20"/>
      <c r="N323" s="8"/>
      <c r="O323" s="41">
        <f t="shared" si="18"/>
        <v>0</v>
      </c>
      <c r="P323" s="20"/>
      <c r="Q323" s="20"/>
      <c r="R323" s="8"/>
      <c r="S323" s="8"/>
      <c r="T323">
        <v>19</v>
      </c>
    </row>
    <row r="324" spans="1:20" ht="22.5">
      <c r="A324">
        <v>13</v>
      </c>
      <c r="B324">
        <v>8</v>
      </c>
      <c r="C324">
        <v>2023</v>
      </c>
      <c r="D324" s="5" t="s">
        <v>605</v>
      </c>
      <c r="G324" s="11">
        <v>82</v>
      </c>
      <c r="H324" s="32" t="s">
        <v>606</v>
      </c>
      <c r="I324" s="35">
        <v>5</v>
      </c>
      <c r="J324" s="35" t="s">
        <v>35</v>
      </c>
      <c r="K324" s="11" t="s">
        <v>32</v>
      </c>
      <c r="L324" s="16"/>
      <c r="M324" s="20"/>
      <c r="N324" s="8"/>
      <c r="O324" s="41">
        <f t="shared" si="18"/>
        <v>0</v>
      </c>
      <c r="P324" s="20"/>
      <c r="Q324" s="20"/>
      <c r="R324" s="8"/>
      <c r="S324" s="8"/>
      <c r="T324">
        <v>19</v>
      </c>
    </row>
    <row r="325" spans="1:20" ht="22.5">
      <c r="A325">
        <v>13</v>
      </c>
      <c r="B325">
        <v>8</v>
      </c>
      <c r="C325">
        <v>2023</v>
      </c>
      <c r="D325" s="5" t="s">
        <v>607</v>
      </c>
      <c r="G325" s="11">
        <v>88</v>
      </c>
      <c r="H325" s="32" t="s">
        <v>608</v>
      </c>
      <c r="I325" s="35">
        <v>10</v>
      </c>
      <c r="J325" s="35" t="s">
        <v>35</v>
      </c>
      <c r="K325" s="11" t="s">
        <v>32</v>
      </c>
      <c r="L325" s="16"/>
      <c r="M325" s="20"/>
      <c r="N325" s="8"/>
      <c r="O325" s="41">
        <f t="shared" si="18"/>
        <v>0</v>
      </c>
      <c r="P325" s="20"/>
      <c r="Q325" s="20"/>
      <c r="R325" s="8"/>
      <c r="S325" s="8"/>
      <c r="T325">
        <v>19</v>
      </c>
    </row>
    <row r="326" spans="1:20" ht="22.5">
      <c r="A326">
        <v>13</v>
      </c>
      <c r="B326">
        <v>8</v>
      </c>
      <c r="C326">
        <v>2023</v>
      </c>
      <c r="D326" s="5" t="s">
        <v>609</v>
      </c>
      <c r="G326" s="11">
        <v>99</v>
      </c>
      <c r="H326" s="32" t="s">
        <v>610</v>
      </c>
      <c r="I326" s="35">
        <v>12</v>
      </c>
      <c r="J326" s="35" t="s">
        <v>35</v>
      </c>
      <c r="K326" s="11" t="s">
        <v>32</v>
      </c>
      <c r="L326" s="16"/>
      <c r="M326" s="20"/>
      <c r="N326" s="8"/>
      <c r="O326" s="41">
        <f t="shared" si="18"/>
        <v>0</v>
      </c>
      <c r="P326" s="20"/>
      <c r="Q326" s="20"/>
      <c r="R326" s="8"/>
      <c r="S326" s="8"/>
      <c r="T326">
        <v>19</v>
      </c>
    </row>
    <row r="327" spans="1:20" ht="22.5">
      <c r="A327">
        <v>13</v>
      </c>
      <c r="B327">
        <v>8</v>
      </c>
      <c r="C327">
        <v>2023</v>
      </c>
      <c r="D327" s="5" t="s">
        <v>611</v>
      </c>
      <c r="G327" s="11">
        <v>102</v>
      </c>
      <c r="H327" s="32" t="s">
        <v>612</v>
      </c>
      <c r="I327" s="35">
        <v>15</v>
      </c>
      <c r="J327" s="35" t="s">
        <v>35</v>
      </c>
      <c r="K327" s="11" t="s">
        <v>32</v>
      </c>
      <c r="L327" s="16"/>
      <c r="M327" s="20"/>
      <c r="N327" s="8"/>
      <c r="O327" s="41">
        <f t="shared" si="18"/>
        <v>0</v>
      </c>
      <c r="P327" s="20"/>
      <c r="Q327" s="20"/>
      <c r="R327" s="8"/>
      <c r="S327" s="8"/>
      <c r="T327">
        <v>19</v>
      </c>
    </row>
    <row r="328" spans="1:20" ht="15">
      <c r="A328">
        <v>13</v>
      </c>
      <c r="B328">
        <v>8</v>
      </c>
      <c r="C328">
        <v>2023</v>
      </c>
      <c r="D328" s="5" t="s">
        <v>613</v>
      </c>
      <c r="G328" s="11">
        <v>148</v>
      </c>
      <c r="H328" s="32" t="s">
        <v>614</v>
      </c>
      <c r="I328" s="35">
        <v>60</v>
      </c>
      <c r="J328" s="35" t="s">
        <v>35</v>
      </c>
      <c r="K328" s="11" t="s">
        <v>32</v>
      </c>
      <c r="L328" s="16"/>
      <c r="M328" s="20"/>
      <c r="N328" s="8"/>
      <c r="O328" s="41">
        <f t="shared" si="18"/>
        <v>0</v>
      </c>
      <c r="P328" s="20"/>
      <c r="Q328" s="20"/>
      <c r="R328" s="8"/>
      <c r="S328" s="8"/>
      <c r="T328">
        <v>19</v>
      </c>
    </row>
    <row r="329" spans="1:20" ht="15">
      <c r="A329">
        <v>13</v>
      </c>
      <c r="B329">
        <v>8</v>
      </c>
      <c r="C329">
        <v>2023</v>
      </c>
      <c r="D329" s="5" t="s">
        <v>615</v>
      </c>
      <c r="G329" s="11">
        <v>273</v>
      </c>
      <c r="H329" s="32" t="s">
        <v>616</v>
      </c>
      <c r="I329" s="35">
        <v>400</v>
      </c>
      <c r="J329" s="35" t="s">
        <v>35</v>
      </c>
      <c r="K329" s="11" t="s">
        <v>32</v>
      </c>
      <c r="L329" s="16"/>
      <c r="M329" s="20"/>
      <c r="N329" s="8"/>
      <c r="O329" s="41">
        <f t="shared" si="18"/>
        <v>0</v>
      </c>
      <c r="P329" s="20"/>
      <c r="Q329" s="20"/>
      <c r="R329" s="8"/>
      <c r="S329" s="8"/>
      <c r="T329">
        <v>19</v>
      </c>
    </row>
    <row r="330" spans="1:20" ht="15">
      <c r="A330">
        <v>13</v>
      </c>
      <c r="B330">
        <v>8</v>
      </c>
      <c r="C330">
        <v>2023</v>
      </c>
      <c r="D330" s="5" t="s">
        <v>617</v>
      </c>
      <c r="G330" s="11">
        <v>281</v>
      </c>
      <c r="H330" s="32" t="s">
        <v>618</v>
      </c>
      <c r="I330" s="35">
        <v>6</v>
      </c>
      <c r="J330" s="35" t="s">
        <v>35</v>
      </c>
      <c r="K330" s="11" t="s">
        <v>32</v>
      </c>
      <c r="L330" s="16"/>
      <c r="M330" s="20"/>
      <c r="N330" s="8"/>
      <c r="O330" s="41">
        <f t="shared" si="18"/>
        <v>0</v>
      </c>
      <c r="P330" s="20"/>
      <c r="Q330" s="20"/>
      <c r="R330" s="8"/>
      <c r="S330" s="8"/>
      <c r="T330">
        <v>19</v>
      </c>
    </row>
    <row r="331" spans="7:20" ht="15">
      <c r="G331" s="25"/>
      <c r="H331" s="30" t="s">
        <v>619</v>
      </c>
      <c r="I331" s="55" t="s">
        <v>13</v>
      </c>
      <c r="J331" s="55"/>
      <c r="K331" s="7">
        <f>SUM(O333:O343)</f>
        <v>0</v>
      </c>
      <c r="L331" s="14"/>
      <c r="M331" s="18"/>
      <c r="N331" s="6"/>
      <c r="O331" s="39"/>
      <c r="P331" s="18"/>
      <c r="Q331" s="23"/>
      <c r="R331" s="8"/>
      <c r="S331" s="8"/>
      <c r="T331">
        <v>20</v>
      </c>
    </row>
    <row r="332" spans="1:19" ht="15">
      <c r="A332" t="s">
        <v>14</v>
      </c>
      <c r="B332" t="s">
        <v>15</v>
      </c>
      <c r="C332" t="s">
        <v>16</v>
      </c>
      <c r="D332" t="s">
        <v>17</v>
      </c>
      <c r="G332" s="26" t="s">
        <v>18</v>
      </c>
      <c r="H332" s="31" t="s">
        <v>19</v>
      </c>
      <c r="I332" s="34" t="s">
        <v>20</v>
      </c>
      <c r="J332" s="34" t="s">
        <v>21</v>
      </c>
      <c r="K332" s="10" t="s">
        <v>22</v>
      </c>
      <c r="L332" s="15" t="s">
        <v>23</v>
      </c>
      <c r="M332" s="19" t="s">
        <v>24</v>
      </c>
      <c r="N332" s="9"/>
      <c r="O332" s="40" t="s">
        <v>25</v>
      </c>
      <c r="P332" s="19" t="s">
        <v>26</v>
      </c>
      <c r="Q332" s="24" t="s">
        <v>27</v>
      </c>
      <c r="R332" s="8"/>
      <c r="S332" s="8" t="s">
        <v>28</v>
      </c>
    </row>
    <row r="333" spans="1:20" ht="15">
      <c r="A333">
        <v>13</v>
      </c>
      <c r="B333">
        <v>8</v>
      </c>
      <c r="C333">
        <v>2023</v>
      </c>
      <c r="D333" s="5" t="s">
        <v>620</v>
      </c>
      <c r="G333" s="11">
        <v>26</v>
      </c>
      <c r="H333" s="32" t="s">
        <v>621</v>
      </c>
      <c r="I333" s="35">
        <v>500</v>
      </c>
      <c r="J333" s="35" t="s">
        <v>31</v>
      </c>
      <c r="K333" s="11" t="s">
        <v>32</v>
      </c>
      <c r="L333" s="16"/>
      <c r="M333" s="20"/>
      <c r="N333" s="8"/>
      <c r="O333" s="41">
        <f aca="true" t="shared" si="19" ref="O333:O343">(IF(AND(J333&gt;0,J333&lt;=I333),J333,I333)*(L333+N333))</f>
        <v>0</v>
      </c>
      <c r="P333" s="20"/>
      <c r="Q333" s="20"/>
      <c r="R333" s="8"/>
      <c r="S333" s="8"/>
      <c r="T333">
        <v>20</v>
      </c>
    </row>
    <row r="334" spans="1:20" ht="15">
      <c r="A334">
        <v>13</v>
      </c>
      <c r="B334">
        <v>8</v>
      </c>
      <c r="C334">
        <v>2023</v>
      </c>
      <c r="D334" s="5" t="s">
        <v>622</v>
      </c>
      <c r="G334" s="11">
        <v>55</v>
      </c>
      <c r="H334" s="32" t="s">
        <v>623</v>
      </c>
      <c r="I334" s="35">
        <v>200</v>
      </c>
      <c r="J334" s="35" t="s">
        <v>31</v>
      </c>
      <c r="K334" s="11" t="s">
        <v>32</v>
      </c>
      <c r="L334" s="16"/>
      <c r="M334" s="20"/>
      <c r="N334" s="8"/>
      <c r="O334" s="41">
        <f t="shared" si="19"/>
        <v>0</v>
      </c>
      <c r="P334" s="20"/>
      <c r="Q334" s="20"/>
      <c r="R334" s="8"/>
      <c r="S334" s="8"/>
      <c r="T334">
        <v>20</v>
      </c>
    </row>
    <row r="335" spans="1:20" ht="15">
      <c r="A335">
        <v>13</v>
      </c>
      <c r="B335">
        <v>8</v>
      </c>
      <c r="C335">
        <v>2023</v>
      </c>
      <c r="D335" s="5" t="s">
        <v>624</v>
      </c>
      <c r="G335" s="11">
        <v>56</v>
      </c>
      <c r="H335" s="32" t="s">
        <v>625</v>
      </c>
      <c r="I335" s="35">
        <v>200</v>
      </c>
      <c r="J335" s="35" t="s">
        <v>31</v>
      </c>
      <c r="K335" s="11" t="s">
        <v>32</v>
      </c>
      <c r="L335" s="16"/>
      <c r="M335" s="20"/>
      <c r="N335" s="8"/>
      <c r="O335" s="41">
        <f t="shared" si="19"/>
        <v>0</v>
      </c>
      <c r="P335" s="20"/>
      <c r="Q335" s="20"/>
      <c r="R335" s="8"/>
      <c r="S335" s="8"/>
      <c r="T335">
        <v>20</v>
      </c>
    </row>
    <row r="336" spans="1:20" ht="15">
      <c r="A336">
        <v>13</v>
      </c>
      <c r="B336">
        <v>8</v>
      </c>
      <c r="C336">
        <v>2023</v>
      </c>
      <c r="D336" s="5" t="s">
        <v>626</v>
      </c>
      <c r="G336" s="11">
        <v>178</v>
      </c>
      <c r="H336" s="32" t="s">
        <v>627</v>
      </c>
      <c r="I336" s="35">
        <v>8000</v>
      </c>
      <c r="J336" s="35" t="s">
        <v>42</v>
      </c>
      <c r="K336" s="11" t="s">
        <v>32</v>
      </c>
      <c r="L336" s="16"/>
      <c r="M336" s="20"/>
      <c r="N336" s="8"/>
      <c r="O336" s="41">
        <f t="shared" si="19"/>
        <v>0</v>
      </c>
      <c r="P336" s="20"/>
      <c r="Q336" s="20"/>
      <c r="R336" s="8"/>
      <c r="S336" s="8"/>
      <c r="T336">
        <v>20</v>
      </c>
    </row>
    <row r="337" spans="1:20" ht="15">
      <c r="A337">
        <v>13</v>
      </c>
      <c r="B337">
        <v>8</v>
      </c>
      <c r="C337">
        <v>2023</v>
      </c>
      <c r="D337" s="5" t="s">
        <v>628</v>
      </c>
      <c r="G337" s="11">
        <v>179</v>
      </c>
      <c r="H337" s="32" t="s">
        <v>629</v>
      </c>
      <c r="I337" s="35">
        <v>14000</v>
      </c>
      <c r="J337" s="35" t="s">
        <v>42</v>
      </c>
      <c r="K337" s="11" t="s">
        <v>32</v>
      </c>
      <c r="L337" s="16"/>
      <c r="M337" s="20"/>
      <c r="N337" s="8"/>
      <c r="O337" s="41">
        <f t="shared" si="19"/>
        <v>0</v>
      </c>
      <c r="P337" s="20"/>
      <c r="Q337" s="20"/>
      <c r="R337" s="8"/>
      <c r="S337" s="8"/>
      <c r="T337">
        <v>20</v>
      </c>
    </row>
    <row r="338" spans="1:20" ht="15">
      <c r="A338">
        <v>13</v>
      </c>
      <c r="B338">
        <v>8</v>
      </c>
      <c r="C338">
        <v>2023</v>
      </c>
      <c r="D338" s="5" t="s">
        <v>630</v>
      </c>
      <c r="G338" s="11">
        <v>180</v>
      </c>
      <c r="H338" s="32" t="s">
        <v>631</v>
      </c>
      <c r="I338" s="35">
        <v>1000</v>
      </c>
      <c r="J338" s="35" t="s">
        <v>42</v>
      </c>
      <c r="K338" s="11" t="s">
        <v>32</v>
      </c>
      <c r="L338" s="16"/>
      <c r="M338" s="20"/>
      <c r="N338" s="8"/>
      <c r="O338" s="41">
        <f t="shared" si="19"/>
        <v>0</v>
      </c>
      <c r="P338" s="20"/>
      <c r="Q338" s="20"/>
      <c r="R338" s="8"/>
      <c r="S338" s="8"/>
      <c r="T338">
        <v>20</v>
      </c>
    </row>
    <row r="339" spans="1:20" ht="15">
      <c r="A339">
        <v>13</v>
      </c>
      <c r="B339">
        <v>8</v>
      </c>
      <c r="C339">
        <v>2023</v>
      </c>
      <c r="D339" s="5" t="s">
        <v>632</v>
      </c>
      <c r="G339" s="11">
        <v>195</v>
      </c>
      <c r="H339" s="32" t="s">
        <v>633</v>
      </c>
      <c r="I339" s="35">
        <v>300</v>
      </c>
      <c r="J339" s="35" t="s">
        <v>31</v>
      </c>
      <c r="K339" s="11" t="s">
        <v>32</v>
      </c>
      <c r="L339" s="16"/>
      <c r="M339" s="20"/>
      <c r="N339" s="8"/>
      <c r="O339" s="41">
        <f t="shared" si="19"/>
        <v>0</v>
      </c>
      <c r="P339" s="20"/>
      <c r="Q339" s="20"/>
      <c r="R339" s="8"/>
      <c r="S339" s="8"/>
      <c r="T339">
        <v>20</v>
      </c>
    </row>
    <row r="340" spans="1:20" ht="15">
      <c r="A340">
        <v>13</v>
      </c>
      <c r="B340">
        <v>8</v>
      </c>
      <c r="C340">
        <v>2023</v>
      </c>
      <c r="D340" s="5" t="s">
        <v>634</v>
      </c>
      <c r="G340" s="11">
        <v>217</v>
      </c>
      <c r="H340" s="32" t="s">
        <v>635</v>
      </c>
      <c r="I340" s="35">
        <v>2000</v>
      </c>
      <c r="J340" s="35" t="s">
        <v>42</v>
      </c>
      <c r="K340" s="11" t="s">
        <v>32</v>
      </c>
      <c r="L340" s="16"/>
      <c r="M340" s="20"/>
      <c r="N340" s="8"/>
      <c r="O340" s="41">
        <f t="shared" si="19"/>
        <v>0</v>
      </c>
      <c r="P340" s="20"/>
      <c r="Q340" s="20"/>
      <c r="R340" s="8"/>
      <c r="S340" s="8"/>
      <c r="T340">
        <v>20</v>
      </c>
    </row>
    <row r="341" spans="1:20" ht="15">
      <c r="A341">
        <v>13</v>
      </c>
      <c r="B341">
        <v>8</v>
      </c>
      <c r="C341">
        <v>2023</v>
      </c>
      <c r="D341" s="5" t="s">
        <v>636</v>
      </c>
      <c r="G341" s="11">
        <v>221</v>
      </c>
      <c r="H341" s="32" t="s">
        <v>637</v>
      </c>
      <c r="I341" s="35">
        <v>100</v>
      </c>
      <c r="J341" s="35" t="s">
        <v>35</v>
      </c>
      <c r="K341" s="11" t="s">
        <v>32</v>
      </c>
      <c r="L341" s="16"/>
      <c r="M341" s="20"/>
      <c r="N341" s="8"/>
      <c r="O341" s="41">
        <f t="shared" si="19"/>
        <v>0</v>
      </c>
      <c r="P341" s="20"/>
      <c r="Q341" s="20"/>
      <c r="R341" s="8"/>
      <c r="S341" s="8"/>
      <c r="T341">
        <v>20</v>
      </c>
    </row>
    <row r="342" spans="1:20" ht="15">
      <c r="A342">
        <v>13</v>
      </c>
      <c r="B342">
        <v>8</v>
      </c>
      <c r="C342">
        <v>2023</v>
      </c>
      <c r="D342" s="5" t="s">
        <v>638</v>
      </c>
      <c r="G342" s="11">
        <v>263</v>
      </c>
      <c r="H342" s="32" t="s">
        <v>639</v>
      </c>
      <c r="I342" s="35">
        <v>400</v>
      </c>
      <c r="J342" s="35" t="s">
        <v>31</v>
      </c>
      <c r="K342" s="11" t="s">
        <v>32</v>
      </c>
      <c r="L342" s="16"/>
      <c r="M342" s="20"/>
      <c r="N342" s="8"/>
      <c r="O342" s="41">
        <f t="shared" si="19"/>
        <v>0</v>
      </c>
      <c r="P342" s="20"/>
      <c r="Q342" s="20"/>
      <c r="R342" s="8"/>
      <c r="S342" s="8"/>
      <c r="T342">
        <v>20</v>
      </c>
    </row>
    <row r="343" spans="1:20" ht="15">
      <c r="A343">
        <v>13</v>
      </c>
      <c r="B343">
        <v>8</v>
      </c>
      <c r="C343">
        <v>2023</v>
      </c>
      <c r="D343" s="5" t="s">
        <v>640</v>
      </c>
      <c r="G343" s="11">
        <v>264</v>
      </c>
      <c r="H343" s="32" t="s">
        <v>641</v>
      </c>
      <c r="I343" s="35">
        <v>600</v>
      </c>
      <c r="J343" s="35" t="s">
        <v>31</v>
      </c>
      <c r="K343" s="11" t="s">
        <v>32</v>
      </c>
      <c r="L343" s="16"/>
      <c r="M343" s="20"/>
      <c r="N343" s="8"/>
      <c r="O343" s="41">
        <f t="shared" si="19"/>
        <v>0</v>
      </c>
      <c r="P343" s="20"/>
      <c r="Q343" s="20"/>
      <c r="R343" s="8"/>
      <c r="S343" s="8"/>
      <c r="T343">
        <v>20</v>
      </c>
    </row>
    <row r="344" spans="7:20" ht="15">
      <c r="G344" s="25"/>
      <c r="H344" s="30" t="s">
        <v>642</v>
      </c>
      <c r="I344" s="55" t="s">
        <v>13</v>
      </c>
      <c r="J344" s="55"/>
      <c r="K344" s="7">
        <f>SUM(O346:O356)</f>
        <v>0</v>
      </c>
      <c r="L344" s="14"/>
      <c r="M344" s="18"/>
      <c r="N344" s="6"/>
      <c r="O344" s="39"/>
      <c r="P344" s="18"/>
      <c r="Q344" s="23"/>
      <c r="R344" s="8"/>
      <c r="S344" s="8"/>
      <c r="T344">
        <v>21</v>
      </c>
    </row>
    <row r="345" spans="1:19" ht="15">
      <c r="A345" t="s">
        <v>14</v>
      </c>
      <c r="B345" t="s">
        <v>15</v>
      </c>
      <c r="C345" t="s">
        <v>16</v>
      </c>
      <c r="D345" t="s">
        <v>17</v>
      </c>
      <c r="G345" s="26" t="s">
        <v>18</v>
      </c>
      <c r="H345" s="31" t="s">
        <v>19</v>
      </c>
      <c r="I345" s="34" t="s">
        <v>20</v>
      </c>
      <c r="J345" s="34" t="s">
        <v>21</v>
      </c>
      <c r="K345" s="10" t="s">
        <v>22</v>
      </c>
      <c r="L345" s="15" t="s">
        <v>23</v>
      </c>
      <c r="M345" s="19" t="s">
        <v>24</v>
      </c>
      <c r="N345" s="9"/>
      <c r="O345" s="40" t="s">
        <v>25</v>
      </c>
      <c r="P345" s="19" t="s">
        <v>26</v>
      </c>
      <c r="Q345" s="24" t="s">
        <v>27</v>
      </c>
      <c r="R345" s="8"/>
      <c r="S345" s="8" t="s">
        <v>28</v>
      </c>
    </row>
    <row r="346" spans="1:20" ht="15">
      <c r="A346">
        <v>13</v>
      </c>
      <c r="B346">
        <v>8</v>
      </c>
      <c r="C346">
        <v>2023</v>
      </c>
      <c r="D346" s="5" t="s">
        <v>643</v>
      </c>
      <c r="G346" s="11">
        <v>7</v>
      </c>
      <c r="H346" s="32" t="s">
        <v>644</v>
      </c>
      <c r="I346" s="35">
        <v>3000</v>
      </c>
      <c r="J346" s="35" t="s">
        <v>35</v>
      </c>
      <c r="K346" s="11" t="s">
        <v>32</v>
      </c>
      <c r="L346" s="16"/>
      <c r="M346" s="20"/>
      <c r="N346" s="8"/>
      <c r="O346" s="41">
        <f aca="true" t="shared" si="20" ref="O346:O356">(IF(AND(J346&gt;0,J346&lt;=I346),J346,I346)*(L346+N346))</f>
        <v>0</v>
      </c>
      <c r="P346" s="20"/>
      <c r="Q346" s="20"/>
      <c r="R346" s="8"/>
      <c r="S346" s="8"/>
      <c r="T346">
        <v>21</v>
      </c>
    </row>
    <row r="347" spans="1:20" ht="15">
      <c r="A347">
        <v>13</v>
      </c>
      <c r="B347">
        <v>8</v>
      </c>
      <c r="C347">
        <v>2023</v>
      </c>
      <c r="D347" s="5" t="s">
        <v>645</v>
      </c>
      <c r="G347" s="11">
        <v>48</v>
      </c>
      <c r="H347" s="32" t="s">
        <v>646</v>
      </c>
      <c r="I347" s="35">
        <v>10</v>
      </c>
      <c r="J347" s="35" t="s">
        <v>647</v>
      </c>
      <c r="K347" s="11" t="s">
        <v>32</v>
      </c>
      <c r="L347" s="16"/>
      <c r="M347" s="20"/>
      <c r="N347" s="8"/>
      <c r="O347" s="41">
        <f t="shared" si="20"/>
        <v>0</v>
      </c>
      <c r="P347" s="20"/>
      <c r="Q347" s="20"/>
      <c r="R347" s="8"/>
      <c r="S347" s="8"/>
      <c r="T347">
        <v>21</v>
      </c>
    </row>
    <row r="348" spans="1:20" ht="15">
      <c r="A348">
        <v>13</v>
      </c>
      <c r="B348">
        <v>8</v>
      </c>
      <c r="C348">
        <v>2023</v>
      </c>
      <c r="D348" s="5" t="s">
        <v>648</v>
      </c>
      <c r="G348" s="11">
        <v>97</v>
      </c>
      <c r="H348" s="32" t="s">
        <v>649</v>
      </c>
      <c r="I348" s="35">
        <v>100</v>
      </c>
      <c r="J348" s="35" t="s">
        <v>31</v>
      </c>
      <c r="K348" s="11" t="s">
        <v>32</v>
      </c>
      <c r="L348" s="16"/>
      <c r="M348" s="20"/>
      <c r="N348" s="8"/>
      <c r="O348" s="41">
        <f t="shared" si="20"/>
        <v>0</v>
      </c>
      <c r="P348" s="20"/>
      <c r="Q348" s="20"/>
      <c r="R348" s="8"/>
      <c r="S348" s="8"/>
      <c r="T348">
        <v>21</v>
      </c>
    </row>
    <row r="349" spans="1:20" ht="15">
      <c r="A349">
        <v>13</v>
      </c>
      <c r="B349">
        <v>8</v>
      </c>
      <c r="C349">
        <v>2023</v>
      </c>
      <c r="D349" s="5" t="s">
        <v>650</v>
      </c>
      <c r="G349" s="11">
        <v>149</v>
      </c>
      <c r="H349" s="32" t="s">
        <v>651</v>
      </c>
      <c r="I349" s="35">
        <v>60</v>
      </c>
      <c r="J349" s="35" t="s">
        <v>35</v>
      </c>
      <c r="K349" s="11" t="s">
        <v>32</v>
      </c>
      <c r="L349" s="16"/>
      <c r="M349" s="20"/>
      <c r="N349" s="8"/>
      <c r="O349" s="41">
        <f t="shared" si="20"/>
        <v>0</v>
      </c>
      <c r="P349" s="20"/>
      <c r="Q349" s="20"/>
      <c r="R349" s="8"/>
      <c r="S349" s="8"/>
      <c r="T349">
        <v>21</v>
      </c>
    </row>
    <row r="350" spans="1:20" ht="22.5">
      <c r="A350">
        <v>13</v>
      </c>
      <c r="B350">
        <v>8</v>
      </c>
      <c r="C350">
        <v>2023</v>
      </c>
      <c r="D350" s="5" t="s">
        <v>652</v>
      </c>
      <c r="G350" s="11">
        <v>150</v>
      </c>
      <c r="H350" s="32" t="s">
        <v>653</v>
      </c>
      <c r="I350" s="35">
        <v>600</v>
      </c>
      <c r="J350" s="35" t="s">
        <v>35</v>
      </c>
      <c r="K350" s="11" t="s">
        <v>32</v>
      </c>
      <c r="L350" s="16"/>
      <c r="M350" s="20"/>
      <c r="N350" s="8"/>
      <c r="O350" s="41">
        <f t="shared" si="20"/>
        <v>0</v>
      </c>
      <c r="P350" s="20"/>
      <c r="Q350" s="20"/>
      <c r="R350" s="8"/>
      <c r="S350" s="8"/>
      <c r="T350">
        <v>21</v>
      </c>
    </row>
    <row r="351" spans="1:20" ht="15">
      <c r="A351">
        <v>13</v>
      </c>
      <c r="B351">
        <v>8</v>
      </c>
      <c r="C351">
        <v>2023</v>
      </c>
      <c r="D351" s="5" t="s">
        <v>654</v>
      </c>
      <c r="G351" s="11">
        <v>160</v>
      </c>
      <c r="H351" s="32" t="s">
        <v>655</v>
      </c>
      <c r="I351" s="35">
        <v>1200</v>
      </c>
      <c r="J351" s="35" t="s">
        <v>35</v>
      </c>
      <c r="K351" s="11" t="s">
        <v>32</v>
      </c>
      <c r="L351" s="16"/>
      <c r="M351" s="20"/>
      <c r="N351" s="8"/>
      <c r="O351" s="41">
        <f t="shared" si="20"/>
        <v>0</v>
      </c>
      <c r="P351" s="20"/>
      <c r="Q351" s="20"/>
      <c r="R351" s="8"/>
      <c r="S351" s="8"/>
      <c r="T351">
        <v>21</v>
      </c>
    </row>
    <row r="352" spans="1:20" ht="15">
      <c r="A352">
        <v>13</v>
      </c>
      <c r="B352">
        <v>8</v>
      </c>
      <c r="C352">
        <v>2023</v>
      </c>
      <c r="D352" s="5" t="s">
        <v>656</v>
      </c>
      <c r="G352" s="11">
        <v>168</v>
      </c>
      <c r="H352" s="32" t="s">
        <v>657</v>
      </c>
      <c r="I352" s="35">
        <v>2000</v>
      </c>
      <c r="J352" s="35" t="s">
        <v>35</v>
      </c>
      <c r="K352" s="11" t="s">
        <v>32</v>
      </c>
      <c r="L352" s="16"/>
      <c r="M352" s="20"/>
      <c r="N352" s="8"/>
      <c r="O352" s="41">
        <f t="shared" si="20"/>
        <v>0</v>
      </c>
      <c r="P352" s="20"/>
      <c r="Q352" s="20"/>
      <c r="R352" s="8"/>
      <c r="S352" s="8"/>
      <c r="T352">
        <v>21</v>
      </c>
    </row>
    <row r="353" spans="1:20" ht="15">
      <c r="A353">
        <v>13</v>
      </c>
      <c r="B353">
        <v>8</v>
      </c>
      <c r="C353">
        <v>2023</v>
      </c>
      <c r="D353" s="5" t="s">
        <v>658</v>
      </c>
      <c r="G353" s="11">
        <v>191</v>
      </c>
      <c r="H353" s="32" t="s">
        <v>659</v>
      </c>
      <c r="I353" s="35">
        <v>200</v>
      </c>
      <c r="J353" s="35" t="s">
        <v>31</v>
      </c>
      <c r="K353" s="11" t="s">
        <v>32</v>
      </c>
      <c r="L353" s="16"/>
      <c r="M353" s="20"/>
      <c r="N353" s="8"/>
      <c r="O353" s="41">
        <f t="shared" si="20"/>
        <v>0</v>
      </c>
      <c r="P353" s="20"/>
      <c r="Q353" s="20"/>
      <c r="R353" s="8"/>
      <c r="S353" s="8"/>
      <c r="T353">
        <v>21</v>
      </c>
    </row>
    <row r="354" spans="1:20" ht="15">
      <c r="A354">
        <v>13</v>
      </c>
      <c r="B354">
        <v>8</v>
      </c>
      <c r="C354">
        <v>2023</v>
      </c>
      <c r="D354" s="5" t="s">
        <v>660</v>
      </c>
      <c r="G354" s="11">
        <v>210</v>
      </c>
      <c r="H354" s="32" t="s">
        <v>661</v>
      </c>
      <c r="I354" s="35">
        <v>10</v>
      </c>
      <c r="J354" s="35" t="s">
        <v>35</v>
      </c>
      <c r="K354" s="11" t="s">
        <v>32</v>
      </c>
      <c r="L354" s="16"/>
      <c r="M354" s="20"/>
      <c r="N354" s="8"/>
      <c r="O354" s="41">
        <f t="shared" si="20"/>
        <v>0</v>
      </c>
      <c r="P354" s="20"/>
      <c r="Q354" s="20"/>
      <c r="R354" s="8"/>
      <c r="S354" s="8"/>
      <c r="T354">
        <v>21</v>
      </c>
    </row>
    <row r="355" spans="1:20" ht="15">
      <c r="A355">
        <v>13</v>
      </c>
      <c r="B355">
        <v>8</v>
      </c>
      <c r="C355">
        <v>2023</v>
      </c>
      <c r="D355" s="5" t="s">
        <v>662</v>
      </c>
      <c r="G355" s="11">
        <v>227</v>
      </c>
      <c r="H355" s="32" t="s">
        <v>663</v>
      </c>
      <c r="I355" s="35">
        <v>3000</v>
      </c>
      <c r="J355" s="35" t="s">
        <v>42</v>
      </c>
      <c r="K355" s="11" t="s">
        <v>32</v>
      </c>
      <c r="L355" s="16"/>
      <c r="M355" s="20"/>
      <c r="N355" s="8"/>
      <c r="O355" s="41">
        <f t="shared" si="20"/>
        <v>0</v>
      </c>
      <c r="P355" s="20"/>
      <c r="Q355" s="20"/>
      <c r="R355" s="8"/>
      <c r="S355" s="8"/>
      <c r="T355">
        <v>21</v>
      </c>
    </row>
    <row r="356" spans="1:20" ht="15">
      <c r="A356">
        <v>13</v>
      </c>
      <c r="B356">
        <v>8</v>
      </c>
      <c r="C356">
        <v>2023</v>
      </c>
      <c r="D356" s="5" t="s">
        <v>664</v>
      </c>
      <c r="G356" s="11">
        <v>233</v>
      </c>
      <c r="H356" s="32" t="s">
        <v>665</v>
      </c>
      <c r="I356" s="35">
        <v>3500</v>
      </c>
      <c r="J356" s="35" t="s">
        <v>35</v>
      </c>
      <c r="K356" s="11" t="s">
        <v>32</v>
      </c>
      <c r="L356" s="16"/>
      <c r="M356" s="20"/>
      <c r="N356" s="8"/>
      <c r="O356" s="41">
        <f t="shared" si="20"/>
        <v>0</v>
      </c>
      <c r="P356" s="20"/>
      <c r="Q356" s="20"/>
      <c r="R356" s="8"/>
      <c r="S356" s="8"/>
      <c r="T356">
        <v>21</v>
      </c>
    </row>
    <row r="357" spans="7:20" ht="15">
      <c r="G357" s="25"/>
      <c r="H357" s="30" t="s">
        <v>666</v>
      </c>
      <c r="I357" s="55" t="s">
        <v>13</v>
      </c>
      <c r="J357" s="55"/>
      <c r="K357" s="7">
        <f>SUM(O359:O372)</f>
        <v>0</v>
      </c>
      <c r="L357" s="14"/>
      <c r="M357" s="18"/>
      <c r="N357" s="6"/>
      <c r="O357" s="39"/>
      <c r="P357" s="18"/>
      <c r="Q357" s="23"/>
      <c r="R357" s="8"/>
      <c r="S357" s="8"/>
      <c r="T357">
        <v>22</v>
      </c>
    </row>
    <row r="358" spans="1:19" ht="15">
      <c r="A358" t="s">
        <v>14</v>
      </c>
      <c r="B358" t="s">
        <v>15</v>
      </c>
      <c r="C358" t="s">
        <v>16</v>
      </c>
      <c r="D358" t="s">
        <v>17</v>
      </c>
      <c r="G358" s="26" t="s">
        <v>18</v>
      </c>
      <c r="H358" s="31" t="s">
        <v>19</v>
      </c>
      <c r="I358" s="34" t="s">
        <v>20</v>
      </c>
      <c r="J358" s="34" t="s">
        <v>21</v>
      </c>
      <c r="K358" s="10" t="s">
        <v>22</v>
      </c>
      <c r="L358" s="15" t="s">
        <v>23</v>
      </c>
      <c r="M358" s="19" t="s">
        <v>24</v>
      </c>
      <c r="N358" s="9"/>
      <c r="O358" s="40" t="s">
        <v>25</v>
      </c>
      <c r="P358" s="19" t="s">
        <v>26</v>
      </c>
      <c r="Q358" s="24" t="s">
        <v>27</v>
      </c>
      <c r="R358" s="8"/>
      <c r="S358" s="8" t="s">
        <v>28</v>
      </c>
    </row>
    <row r="359" spans="1:20" ht="15">
      <c r="A359">
        <v>13</v>
      </c>
      <c r="B359">
        <v>8</v>
      </c>
      <c r="C359">
        <v>2023</v>
      </c>
      <c r="D359" s="5" t="s">
        <v>667</v>
      </c>
      <c r="G359" s="11">
        <v>113</v>
      </c>
      <c r="H359" s="32" t="s">
        <v>668</v>
      </c>
      <c r="I359" s="35">
        <v>1000</v>
      </c>
      <c r="J359" s="35" t="s">
        <v>73</v>
      </c>
      <c r="K359" s="11" t="s">
        <v>32</v>
      </c>
      <c r="L359" s="16"/>
      <c r="M359" s="20"/>
      <c r="N359" s="8"/>
      <c r="O359" s="41">
        <f aca="true" t="shared" si="21" ref="O359:O372">(IF(AND(J359&gt;0,J359&lt;=I359),J359,I359)*(L359+N359))</f>
        <v>0</v>
      </c>
      <c r="P359" s="20"/>
      <c r="Q359" s="20"/>
      <c r="R359" s="8"/>
      <c r="S359" s="8"/>
      <c r="T359">
        <v>22</v>
      </c>
    </row>
    <row r="360" spans="1:20" ht="15">
      <c r="A360">
        <v>13</v>
      </c>
      <c r="B360">
        <v>8</v>
      </c>
      <c r="C360">
        <v>2023</v>
      </c>
      <c r="D360" s="5" t="s">
        <v>669</v>
      </c>
      <c r="G360" s="11">
        <v>134</v>
      </c>
      <c r="H360" s="32" t="s">
        <v>670</v>
      </c>
      <c r="I360" s="35">
        <v>100</v>
      </c>
      <c r="J360" s="35" t="s">
        <v>35</v>
      </c>
      <c r="K360" s="11" t="s">
        <v>32</v>
      </c>
      <c r="L360" s="16"/>
      <c r="M360" s="20"/>
      <c r="N360" s="8"/>
      <c r="O360" s="41">
        <f t="shared" si="21"/>
        <v>0</v>
      </c>
      <c r="P360" s="20"/>
      <c r="Q360" s="20"/>
      <c r="R360" s="8"/>
      <c r="S360" s="8"/>
      <c r="T360">
        <v>22</v>
      </c>
    </row>
    <row r="361" spans="1:20" ht="15">
      <c r="A361">
        <v>13</v>
      </c>
      <c r="B361">
        <v>8</v>
      </c>
      <c r="C361">
        <v>2023</v>
      </c>
      <c r="D361" s="5" t="s">
        <v>671</v>
      </c>
      <c r="G361" s="11">
        <v>135</v>
      </c>
      <c r="H361" s="32" t="s">
        <v>672</v>
      </c>
      <c r="I361" s="35">
        <v>2000</v>
      </c>
      <c r="J361" s="35" t="s">
        <v>42</v>
      </c>
      <c r="K361" s="11" t="s">
        <v>32</v>
      </c>
      <c r="L361" s="16"/>
      <c r="M361" s="20"/>
      <c r="N361" s="8"/>
      <c r="O361" s="41">
        <f t="shared" si="21"/>
        <v>0</v>
      </c>
      <c r="P361" s="20"/>
      <c r="Q361" s="20"/>
      <c r="R361" s="8"/>
      <c r="S361" s="8"/>
      <c r="T361">
        <v>22</v>
      </c>
    </row>
    <row r="362" spans="1:20" ht="15">
      <c r="A362">
        <v>13</v>
      </c>
      <c r="B362">
        <v>8</v>
      </c>
      <c r="C362">
        <v>2023</v>
      </c>
      <c r="D362" s="5" t="s">
        <v>673</v>
      </c>
      <c r="G362" s="11">
        <v>146</v>
      </c>
      <c r="H362" s="32" t="s">
        <v>674</v>
      </c>
      <c r="I362" s="35">
        <v>5000</v>
      </c>
      <c r="J362" s="35" t="s">
        <v>98</v>
      </c>
      <c r="K362" s="11" t="s">
        <v>32</v>
      </c>
      <c r="L362" s="16"/>
      <c r="M362" s="20"/>
      <c r="N362" s="8"/>
      <c r="O362" s="41">
        <f t="shared" si="21"/>
        <v>0</v>
      </c>
      <c r="P362" s="20"/>
      <c r="Q362" s="20"/>
      <c r="R362" s="8"/>
      <c r="S362" s="8"/>
      <c r="T362">
        <v>22</v>
      </c>
    </row>
    <row r="363" spans="1:20" ht="15">
      <c r="A363">
        <v>13</v>
      </c>
      <c r="B363">
        <v>8</v>
      </c>
      <c r="C363">
        <v>2023</v>
      </c>
      <c r="D363" s="5" t="s">
        <v>675</v>
      </c>
      <c r="G363" s="11">
        <v>205</v>
      </c>
      <c r="H363" s="32" t="s">
        <v>676</v>
      </c>
      <c r="I363" s="35">
        <v>2600</v>
      </c>
      <c r="J363" s="35" t="s">
        <v>73</v>
      </c>
      <c r="K363" s="11" t="s">
        <v>32</v>
      </c>
      <c r="L363" s="16"/>
      <c r="M363" s="20"/>
      <c r="N363" s="8"/>
      <c r="O363" s="41">
        <f t="shared" si="21"/>
        <v>0</v>
      </c>
      <c r="P363" s="20"/>
      <c r="Q363" s="20"/>
      <c r="R363" s="8"/>
      <c r="S363" s="8"/>
      <c r="T363">
        <v>22</v>
      </c>
    </row>
    <row r="364" spans="1:20" ht="15">
      <c r="A364">
        <v>13</v>
      </c>
      <c r="B364">
        <v>8</v>
      </c>
      <c r="C364">
        <v>2023</v>
      </c>
      <c r="D364" s="5" t="s">
        <v>677</v>
      </c>
      <c r="G364" s="11">
        <v>207</v>
      </c>
      <c r="H364" s="32" t="s">
        <v>678</v>
      </c>
      <c r="I364" s="35">
        <v>350</v>
      </c>
      <c r="J364" s="35" t="s">
        <v>35</v>
      </c>
      <c r="K364" s="11" t="s">
        <v>32</v>
      </c>
      <c r="L364" s="16"/>
      <c r="M364" s="20"/>
      <c r="N364" s="8"/>
      <c r="O364" s="41">
        <f t="shared" si="21"/>
        <v>0</v>
      </c>
      <c r="P364" s="20"/>
      <c r="Q364" s="20"/>
      <c r="R364" s="8"/>
      <c r="S364" s="8"/>
      <c r="T364">
        <v>22</v>
      </c>
    </row>
    <row r="365" spans="1:20" ht="15">
      <c r="A365">
        <v>13</v>
      </c>
      <c r="B365">
        <v>8</v>
      </c>
      <c r="C365">
        <v>2023</v>
      </c>
      <c r="D365" s="5" t="s">
        <v>679</v>
      </c>
      <c r="G365" s="11">
        <v>208</v>
      </c>
      <c r="H365" s="32" t="s">
        <v>680</v>
      </c>
      <c r="I365" s="35">
        <v>3000</v>
      </c>
      <c r="J365" s="35" t="s">
        <v>73</v>
      </c>
      <c r="K365" s="11" t="s">
        <v>32</v>
      </c>
      <c r="L365" s="16"/>
      <c r="M365" s="20"/>
      <c r="N365" s="8"/>
      <c r="O365" s="41">
        <f t="shared" si="21"/>
        <v>0</v>
      </c>
      <c r="P365" s="20"/>
      <c r="Q365" s="20"/>
      <c r="R365" s="8"/>
      <c r="S365" s="8"/>
      <c r="T365">
        <v>22</v>
      </c>
    </row>
    <row r="366" spans="1:20" ht="15">
      <c r="A366">
        <v>13</v>
      </c>
      <c r="B366">
        <v>8</v>
      </c>
      <c r="C366">
        <v>2023</v>
      </c>
      <c r="D366" s="5" t="s">
        <v>681</v>
      </c>
      <c r="G366" s="11">
        <v>209</v>
      </c>
      <c r="H366" s="32" t="s">
        <v>682</v>
      </c>
      <c r="I366" s="35">
        <v>500</v>
      </c>
      <c r="J366" s="35" t="s">
        <v>73</v>
      </c>
      <c r="K366" s="11" t="s">
        <v>32</v>
      </c>
      <c r="L366" s="16"/>
      <c r="M366" s="20"/>
      <c r="N366" s="8"/>
      <c r="O366" s="41">
        <f t="shared" si="21"/>
        <v>0</v>
      </c>
      <c r="P366" s="20"/>
      <c r="Q366" s="20"/>
      <c r="R366" s="8"/>
      <c r="S366" s="8"/>
      <c r="T366">
        <v>22</v>
      </c>
    </row>
    <row r="367" spans="1:20" ht="15">
      <c r="A367">
        <v>13</v>
      </c>
      <c r="B367">
        <v>8</v>
      </c>
      <c r="C367">
        <v>2023</v>
      </c>
      <c r="D367" s="5" t="s">
        <v>683</v>
      </c>
      <c r="G367" s="11">
        <v>212</v>
      </c>
      <c r="H367" s="32" t="s">
        <v>684</v>
      </c>
      <c r="I367" s="35">
        <v>2500</v>
      </c>
      <c r="J367" s="35" t="s">
        <v>98</v>
      </c>
      <c r="K367" s="11" t="s">
        <v>32</v>
      </c>
      <c r="L367" s="16"/>
      <c r="M367" s="20"/>
      <c r="N367" s="8"/>
      <c r="O367" s="41">
        <f t="shared" si="21"/>
        <v>0</v>
      </c>
      <c r="P367" s="20"/>
      <c r="Q367" s="20"/>
      <c r="R367" s="8"/>
      <c r="S367" s="8"/>
      <c r="T367">
        <v>22</v>
      </c>
    </row>
    <row r="368" spans="1:20" ht="15">
      <c r="A368">
        <v>13</v>
      </c>
      <c r="B368">
        <v>8</v>
      </c>
      <c r="C368">
        <v>2023</v>
      </c>
      <c r="D368" s="5" t="s">
        <v>685</v>
      </c>
      <c r="G368" s="11">
        <v>256</v>
      </c>
      <c r="H368" s="32" t="s">
        <v>686</v>
      </c>
      <c r="I368" s="35">
        <v>1000</v>
      </c>
      <c r="J368" s="35" t="s">
        <v>42</v>
      </c>
      <c r="K368" s="11" t="s">
        <v>32</v>
      </c>
      <c r="L368" s="16"/>
      <c r="M368" s="20"/>
      <c r="N368" s="8"/>
      <c r="O368" s="41">
        <f t="shared" si="21"/>
        <v>0</v>
      </c>
      <c r="P368" s="20"/>
      <c r="Q368" s="20"/>
      <c r="R368" s="8"/>
      <c r="S368" s="8"/>
      <c r="T368">
        <v>22</v>
      </c>
    </row>
    <row r="369" spans="1:20" ht="15">
      <c r="A369">
        <v>13</v>
      </c>
      <c r="B369">
        <v>8</v>
      </c>
      <c r="C369">
        <v>2023</v>
      </c>
      <c r="D369" s="5" t="s">
        <v>687</v>
      </c>
      <c r="G369" s="11">
        <v>257</v>
      </c>
      <c r="H369" s="32" t="s">
        <v>688</v>
      </c>
      <c r="I369" s="35">
        <v>300</v>
      </c>
      <c r="J369" s="35" t="s">
        <v>689</v>
      </c>
      <c r="K369" s="11" t="s">
        <v>32</v>
      </c>
      <c r="L369" s="16"/>
      <c r="M369" s="20"/>
      <c r="N369" s="8"/>
      <c r="O369" s="41">
        <f t="shared" si="21"/>
        <v>0</v>
      </c>
      <c r="P369" s="20"/>
      <c r="Q369" s="20"/>
      <c r="R369" s="8"/>
      <c r="S369" s="8"/>
      <c r="T369">
        <v>22</v>
      </c>
    </row>
    <row r="370" spans="1:20" ht="15">
      <c r="A370">
        <v>13</v>
      </c>
      <c r="B370">
        <v>8</v>
      </c>
      <c r="C370">
        <v>2023</v>
      </c>
      <c r="D370" s="5" t="s">
        <v>690</v>
      </c>
      <c r="G370" s="11">
        <v>258</v>
      </c>
      <c r="H370" s="32" t="s">
        <v>691</v>
      </c>
      <c r="I370" s="35">
        <v>800</v>
      </c>
      <c r="J370" s="35" t="s">
        <v>689</v>
      </c>
      <c r="K370" s="11" t="s">
        <v>32</v>
      </c>
      <c r="L370" s="16"/>
      <c r="M370" s="20"/>
      <c r="N370" s="8"/>
      <c r="O370" s="41">
        <f t="shared" si="21"/>
        <v>0</v>
      </c>
      <c r="P370" s="20"/>
      <c r="Q370" s="20"/>
      <c r="R370" s="8"/>
      <c r="S370" s="8"/>
      <c r="T370">
        <v>22</v>
      </c>
    </row>
    <row r="371" spans="1:20" ht="15">
      <c r="A371">
        <v>13</v>
      </c>
      <c r="B371">
        <v>8</v>
      </c>
      <c r="C371">
        <v>2023</v>
      </c>
      <c r="D371" s="5" t="s">
        <v>692</v>
      </c>
      <c r="G371" s="11">
        <v>259</v>
      </c>
      <c r="H371" s="32" t="s">
        <v>693</v>
      </c>
      <c r="I371" s="35">
        <v>200</v>
      </c>
      <c r="J371" s="35" t="s">
        <v>35</v>
      </c>
      <c r="K371" s="11" t="s">
        <v>32</v>
      </c>
      <c r="L371" s="16"/>
      <c r="M371" s="20"/>
      <c r="N371" s="8"/>
      <c r="O371" s="41">
        <f t="shared" si="21"/>
        <v>0</v>
      </c>
      <c r="P371" s="20"/>
      <c r="Q371" s="20"/>
      <c r="R371" s="8"/>
      <c r="S371" s="8"/>
      <c r="T371">
        <v>22</v>
      </c>
    </row>
    <row r="372" spans="1:20" ht="15">
      <c r="A372">
        <v>13</v>
      </c>
      <c r="B372">
        <v>8</v>
      </c>
      <c r="C372">
        <v>2023</v>
      </c>
      <c r="D372" s="5" t="s">
        <v>694</v>
      </c>
      <c r="G372" s="11">
        <v>260</v>
      </c>
      <c r="H372" s="32" t="s">
        <v>695</v>
      </c>
      <c r="I372" s="35">
        <v>10000</v>
      </c>
      <c r="J372" s="35" t="s">
        <v>42</v>
      </c>
      <c r="K372" s="11" t="s">
        <v>32</v>
      </c>
      <c r="L372" s="16"/>
      <c r="M372" s="20"/>
      <c r="N372" s="8"/>
      <c r="O372" s="41">
        <f t="shared" si="21"/>
        <v>0</v>
      </c>
      <c r="P372" s="20"/>
      <c r="Q372" s="20"/>
      <c r="R372" s="8"/>
      <c r="S372" s="8"/>
      <c r="T372">
        <v>22</v>
      </c>
    </row>
    <row r="373" spans="7:19" ht="15">
      <c r="G373" s="11"/>
      <c r="H373" s="32"/>
      <c r="I373" s="35"/>
      <c r="J373" s="35"/>
      <c r="K373" s="11"/>
      <c r="L373" s="16"/>
      <c r="M373" s="20"/>
      <c r="N373" s="8"/>
      <c r="O373" s="22"/>
      <c r="P373" s="20"/>
      <c r="Q373" s="20"/>
      <c r="R373" s="8"/>
      <c r="S373" s="8"/>
    </row>
    <row r="374" spans="8:20" ht="15">
      <c r="H374" s="27"/>
      <c r="L374" s="42" t="s">
        <v>696</v>
      </c>
      <c r="N374" s="43"/>
      <c r="O374" s="44">
        <f>SUM(O10:O372)</f>
        <v>0</v>
      </c>
      <c r="T374" t="s">
        <v>697</v>
      </c>
    </row>
    <row r="375" ht="15.75" thickBot="1">
      <c r="H375" s="27"/>
    </row>
    <row r="376" spans="8:17" ht="15">
      <c r="H376" s="27"/>
      <c r="P376" s="51" t="s">
        <v>701</v>
      </c>
      <c r="Q376" s="52"/>
    </row>
    <row r="377" spans="8:17" ht="15">
      <c r="H377" s="27" t="s">
        <v>698</v>
      </c>
      <c r="I377" s="47"/>
      <c r="P377" s="50"/>
      <c r="Q377" s="49"/>
    </row>
    <row r="378" spans="8:17" ht="15">
      <c r="H378" s="27" t="s">
        <v>699</v>
      </c>
      <c r="I378" s="47"/>
      <c r="P378" s="50"/>
      <c r="Q378" s="49"/>
    </row>
    <row r="379" spans="8:17" ht="15">
      <c r="H379" s="27" t="s">
        <v>700</v>
      </c>
      <c r="I379" s="47"/>
      <c r="P379" s="50"/>
      <c r="Q379" s="49"/>
    </row>
    <row r="380" spans="8:17" ht="15">
      <c r="H380" s="27"/>
      <c r="I380" s="47"/>
      <c r="P380" s="50"/>
      <c r="Q380" s="49"/>
    </row>
    <row r="381" spans="8:17" ht="15">
      <c r="H381" s="27"/>
      <c r="I381" s="48"/>
      <c r="P381" s="50"/>
      <c r="Q381" s="49"/>
    </row>
    <row r="382" spans="8:17" ht="15">
      <c r="H382" s="27"/>
      <c r="I382" s="12"/>
      <c r="P382" s="50"/>
      <c r="Q382" s="49"/>
    </row>
    <row r="383" spans="8:17" ht="15">
      <c r="H383" s="27"/>
      <c r="I383" s="12"/>
      <c r="P383" s="50"/>
      <c r="Q383" s="49"/>
    </row>
    <row r="384" spans="16:17" ht="15">
      <c r="P384" s="50"/>
      <c r="Q384" s="49"/>
    </row>
    <row r="385" spans="16:17" ht="15.75" thickBot="1">
      <c r="P385" s="53" t="s">
        <v>702</v>
      </c>
      <c r="Q385" s="54"/>
    </row>
  </sheetData>
  <sheetProtection password="B431" sheet="1" objects="1" scenarios="1"/>
  <mergeCells count="22">
    <mergeCell ref="I16:J16"/>
    <mergeCell ref="I24:J24"/>
    <mergeCell ref="I42:J42"/>
    <mergeCell ref="I56:J56"/>
    <mergeCell ref="I69:J69"/>
    <mergeCell ref="I91:J91"/>
    <mergeCell ref="I111:J111"/>
    <mergeCell ref="I121:J121"/>
    <mergeCell ref="I138:J138"/>
    <mergeCell ref="I162:J162"/>
    <mergeCell ref="I176:J176"/>
    <mergeCell ref="I203:J203"/>
    <mergeCell ref="I317:J317"/>
    <mergeCell ref="I331:J331"/>
    <mergeCell ref="I344:J344"/>
    <mergeCell ref="I357:J357"/>
    <mergeCell ref="I214:J214"/>
    <mergeCell ref="I240:J240"/>
    <mergeCell ref="I258:J258"/>
    <mergeCell ref="I278:J278"/>
    <mergeCell ref="I289:J289"/>
    <mergeCell ref="I302:J302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Gabinete065</dc:creator>
  <cp:keywords/>
  <dc:description/>
  <cp:lastModifiedBy>Gabinete065</cp:lastModifiedBy>
  <dcterms:created xsi:type="dcterms:W3CDTF">2023-05-10T17:54:31Z</dcterms:created>
  <dcterms:modified xsi:type="dcterms:W3CDTF">2023-05-10T18:27:32Z</dcterms:modified>
  <cp:category/>
  <cp:version/>
  <cp:contentType/>
  <cp:contentStatus/>
</cp:coreProperties>
</file>