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4755" windowHeight="67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<sst xmlns="http://schemas.openxmlformats.org/spreadsheetml/2006/main" count="537" uniqueCount="238">
  <si>
    <t>MUNICIPIO DE SAO LOURENCO DA SERRA
CNPJ: 59.058.131/0001-72</t>
  </si>
  <si>
    <t>PL</t>
  </si>
  <si>
    <t>PP</t>
  </si>
  <si>
    <t>R</t>
  </si>
  <si>
    <t>DIGITAÇÃO ELETRÔNICA DA PROPOSTA</t>
  </si>
  <si>
    <t>PREGÃO PRESENCIAL</t>
  </si>
  <si>
    <t>SEQUENCIA: 35</t>
  </si>
  <si>
    <t>Data Abertura: 16/12/2022 Hrs: 08:30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</si>
  <si>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</si>
  <si>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</si>
  <si>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</si>
  <si>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</si>
  <si>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 xml:space="preserve">LOTE 1 - LOTE 01 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</si>
  <si>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</si>
  <si>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</si>
  <si>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</si>
  <si>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</si>
  <si>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</si>
  <si>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</si>
  <si>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</si>
  <si>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</si>
  <si>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</si>
  <si>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</si>
  <si>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</si>
  <si>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</si>
  <si>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</si>
  <si>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</si>
  <si>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</si>
  <si>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</si>
  <si>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01.01328</t>
  </si>
  <si>
    <t>ALCOOL ETILICO 70% 1000ML</t>
  </si>
  <si>
    <t>FRS</t>
  </si>
  <si>
    <t>Aberta</t>
  </si>
  <si>
    <t>12.00101</t>
  </si>
  <si>
    <t>ÁLCOOL EM GEL-GALÃO 5 LITROS</t>
  </si>
  <si>
    <t>GL</t>
  </si>
  <si>
    <t>12.00110</t>
  </si>
  <si>
    <t>SABONETE LÍQUIDO - GALÃO COM 5 LITROS</t>
  </si>
  <si>
    <t>UN</t>
  </si>
  <si>
    <t>13.00044</t>
  </si>
  <si>
    <t>DETERGENTE LÍQUIDO NEUTRO COM GLICERINA, PARA LAVAGEM DE LOUÇAS E UTENSÍLIOS DE COZINHA; CARACTERÍSTICAS: DESENGORDURANTE, BIODEGRADÁVEL, HIPOALERGÊNICO, ASPECTO LÍQUIDO VISCOSO, NEUTRO, CONCENTRADO, TESTADO DERMATOLOGICAMENTE. COMPONENTES ATIVOS: ATIVOS ALQUIL BENZENO SULFONADO SÓDIO LINEAR, AQUIL BENZENO, TENSOATIVO BIODEGRADÁVEL; EMBALAGEM: FRASCO PLÁSTICO RESISTENTE CONTENDO 500 ML, COM TAMPA DOSADORA, DO TIPO ABRE E FECHA E REEMBALADOS EM CAIXA DE PAPELÃO; RÓTULO: ESTAR DE ACORDO COM A LEGISLAÇÃO VIGENTE E CONSTAR DE FORMA CLARA E INDELÉVEL AS SEGUINTES INFORMAÇÕES: NOME DO PRODUTO E SUA FINALIDADE; TESTADO DERMATOLOGICAMENTE; INSTRUÇÕES DE USO E PRECAUÇÕES; NOME DO TÉCNICO RESPONSÁVEL E SEU REGISTRO NO CONSELHO REGIONAL DE QUÍMICA; NÚMERO DE REGISTRO NO MINISTÉRIO DA SAÚDE; (COM EXCEÇÃO DAQUELES DISPENSADOS DA OBRIGATORIEDADE DE REGISTRO PELA ANVISA); COMPOSIÇÃO DO PRODUTO; CONTEÚDO DA EMBALAGEM; PRAZO DE VALIDADE, NOME, ENDEREÇO E CGC DO FABRICANTE. VALIDADE MÍNIMA DE 03 ANOS DA DATA DE FABRICAÇÃO.</t>
  </si>
  <si>
    <t>13.00045</t>
  </si>
  <si>
    <t xml:space="preserve">LIMPADOR INSTANTÂNEO (MULTIUSO) DISPENSA O ENXÁGUE; ASPECTO LÍQUIDO TRANSPARENTE/ INCOLOR; FRAGRÂNCIA SUAVE DE LAVANDA; INDICADO PARA LIMPEZA E HIGIENIZAÇÃO DE TODA A CASA, IDEAL PARA COZINHAS, BANHEIROS, VIDROS, METAIS, E SUPERFÍCIES LAVÁVEIS; PRODUTO 4 EM 1: LIMPA, PERFUMA, HIGIENIZA E DESENGORDURA;  PH DE 11,5 +/- 1,0; COMPOSIÇÃO QUÍMICA: ÁGUA, SOLVENTE, CONSERVANTE, SEQUESTRANTE, FRANGRÂNCIA E TENSOATIVO ANIÔNICO; PRINCÍPIO ATIVO: NONILFENOL ETOXILADO; EMBALAGEM: FRASCO PLÁSTICO RESISTENTE COM 500 ML, TAMPA FLIP-TOP; RÓTULO DE ACORDO COM A LEGISLAÇÃO VIGENTE E CONSTAR DE FORMA CLARA E INDELÉVEL AS INFORMAÇÕES:  IDENTIFICAÇÃO DO PRODUTO E EMPRESA; COMPOSIÇÃO E INFORMAÇÕES SOBRE OS INGREDIENTES; IDENTIFICAÇÃO DE PERIGOS; MEDIDAS DE PRIMEIROS SOCORROS; MEDIDAS DE PREVENÇÃO E PRECAUÇÕES; MANUSEIO E ARMAZENAMENTO; INFORMAÇÕES TOXICOLÓGICAS E NÚMERO DO CEATOX; NÚMERO DO LOTE; DATA DE FABRICAÇÃO; DATA DE VALIDADE; NOME TÉCNICO DO RESPONSÁVEL E SEU REGISTRO CRQ; REGULAMENTAÇÃO ANVISA; VALIDADE MÍNIMA DE 36 MESES DA DATA DE FABRICAÇÃO.
</t>
  </si>
  <si>
    <t>13.00047</t>
  </si>
  <si>
    <t xml:space="preserve">REMOVEDOR USO GERAL, SEM CHEIRO; SOLVENTE GLICÓLICO, LÍQUIDO, INCOLOR, PARA REMOÇÃO DE CERA E USO EM LIMPEZA EM GERAL; EMBALAGEM PLÁSTICA CONTENDO 1 LITRO. O PRODUTO DEVERÁ POSSUIR REGISTRO/NOTIFICAÇÃO NA ANVISA.
</t>
  </si>
  <si>
    <t>13.00049</t>
  </si>
  <si>
    <t xml:space="preserve">AMACIANTE DE ROUPAS, PRINCÍPIO ATIVO CLORETO DE DIESTEARIL DIETIL AMÔNIO; COMPOSIÇÃO BÁSICA QUATERNÁRIO DE AMÔNIO, CORANTE E OUTRAS SUBSTÂNCIAS QUÍMICAS PERMITIDAS; TEOR DE NÃO VOLÁTEIS BÁSICO: 2,0% MÍNIMO; TEOR DE ATIVOS CATIÔNICO BÁSICO: 1,8% MÍNIMO; COMPOSIÇÃO AROMÁTICA FLORAL; ACONDICIONADO EM FRASCO PLÁSTICO DE 02 LITROS, VALIDADE 3 ANOS. O PRODUTO DEVERÁ POSSUIR REGISTRO/NOTIFICAÇÃO NA ANVISA.
</t>
  </si>
  <si>
    <t>13.00050</t>
  </si>
  <si>
    <t xml:space="preserve">SABÃO EM PÓ, PARA LAVAGEM DE ROUPAS, ACONDICIONADO EM CAIXA DE 1KG, RESISTENTE E LACRADO. O PRODUTO DEVERÁ TER PERFUME AGRADÁVEL E AÇÃO QUE PROPORCIONE LIMPEZA ÀS ROUPAS. COMPOSIÇÃO: TENSOATIVO ANIÔNICO, BRANQUEADOR ÓPTICO, ADITIVO, CORANTE, VEÍCULO, AGENTES DE CARGA E NEUTRALIZANTES. ATIVO: LINEAR ALQUIL BENZENO SULFONATO DE SÓDIO. PRODUTO SÓLIDO, EM PÓ, NA COR AZUL, DEVERÁ CONSTAR NA EMBALAGEM DO PRODUTO: COMPOSIÇÃO, PRECAUÇÕES, RECOMENDAÇÕES, INSTRUÇÕES DE LAVAGEM, TELEFONE DO SAC E DADOS DO FABRICANTE. O PRODUTO DEVERÁ POSSUIR REGISTRO/NOTIFICAÇÃO NA ANVISA. </t>
  </si>
  <si>
    <t>13.00051</t>
  </si>
  <si>
    <t xml:space="preserve">LIMPA VIDROS, COMPOSTO DE LAURIL ÉTER SULFATO DE SÓDIO, NONIL FENOL ETOXILADO, ÁLCOOL, ÉTER GLICÓLICO, HIDRÓXIDO DE AMÔNIO, CORANTE, PERFUME E ÁGUA, COM VALIDADE ATÉ TRÊS ANOS, COR AZUL, ACONDICIONADO EM FRASCO PLÁSTICO CONTENDO 500 ML, SEM GATILHO. O PRODUTO DEVERÁ POSSUIR REGISTRO/NOTIFICAÇÃO NA ANVISA. 
</t>
  </si>
  <si>
    <t>13.00052</t>
  </si>
  <si>
    <t>SANITIZANTE PARA HIGIENIZAÇÃO A BASE DE CLORO PARA DESINFECÇÃO E ESTERILIZAÇÃO DE ÁGUA, FRUTAS, LEGUMES E DIVERSOS, UTILIZADO PARA ELIMINAÇÃO DE BACTÉRIAS E MICRO-ORGANISMOS. O PRODUTO DEVERÁ VIR EMBALADO INDIVIDUALMENTE EM TABLETES EFERVESCENTES DE 5 GRAMAS CADA, E REEMBALADOS EM RECIPIENTE PLÁSTICO COM TAMPA VEDANTE CONTENDO 180 UNIDADES. A CAIXA DE PAPELÃO DEVERÁ SER RESISTENTE E CONTER 3 (TRÊS) RECIPIENTES. DILUIÇÃO: 1 TABLETE DE 5G PARA 15 LITROS DE ÁGUA. COMPOSIÇÃO: DICLOROISOCIANURATO DE SÓDIO 51% E ADITIVOS 49%. EMBALAGEM: DEVERÁ CONSTAR O CÓDIGO DO PRODUTO, DATA DE FABRICAÇÃO, VALIDADE DE NO MÍNIMO 2 (DOIS) ANOS, NÚMERO DO LOTE, NÚMERO DE REGISTRO NO MS, TELEFONE DO CENTRO DE INFORMAÇÕES TOXICOLÓGICAS, NOME E CRQ DO QUÍMICO RESPONSÁVEL.</t>
  </si>
  <si>
    <t>POT</t>
  </si>
  <si>
    <t>13.00056</t>
  </si>
  <si>
    <t xml:space="preserve">CERA IMPERMEABILIZANTE INCOLOR PARA ACABAMENTO DE PISOS, FILME TRANSPARENTE, LEITOSA, NÃO MODIFICA A COR DO PISO, APLICAÇÃO PARA TODOS OS TIPOS DE PISOS, FRASCO COM 750ML, COM TAMPA FLIP-TOP. DEVERÁ CONSTAR NO RÓTULO INDICAÇÃO DE TIPOS DE PISOS, MODO DE USAR, PRECAUÇÕES, PRODUTO NOTIFICADO NA ANVISA, VALIDADE DE NO MÍNIMO 24 MESES, TELEFONE DO SAC, RESPONSÁVEL TÉCNICO E RESPECTIVO CRQ. COMPOSIÇÃO: CARNAÚBA, DISPERSÃO ACRÍLICA METALIZADA, SOLVENTE, TENSOATIVOS NÃO IÔNICOS, COADJUVANTE, ALCALINIZANTE, PLASTIFICANTE, FRAGRÂNCIA, CORANTE E ÁGUA. </t>
  </si>
  <si>
    <t>13.00058</t>
  </si>
  <si>
    <t xml:space="preserve">HIPOCLORITO DE SÓDIO (CLORO) DE 5 A 5,5%, EMBALAGEM  EM GALÃO DE 5 LITROS, PARA USO GERAL, INDICADO PARA DESINFETAR PISOS, PAREDES, RALOS, PIAS, VASOS SANITÁRIOS E DEMAIS SUPERFÍCIES FIXAS SUJEITAS A CONTAMINAÇÃO, VALIDADE MÍNIMA DE 06 MESES, APÓS A DATA DE FABRICAÇÃO. EMBALAGEM RESISTENTE, CONTENDO RÓTULO COM INFORMAÇÕES DO PRODUTO E DADOS DO FABRICANTE. </t>
  </si>
  <si>
    <t>13.00059</t>
  </si>
  <si>
    <t>HIPOCLORITO DE SÓDIO (CLORO) DE 10%, EMBALAGEM EM GALÃO DE 5 LITROS, PARA USO GERAL, INDICADO PARA DESINFETAR PISOS, PAREDES, RALOS, PIAS, VASOS SANITÁRIOS E DEMAIS SUPERFÍCIES FIXAS SUJEITAS A CONTAMINAÇÃO, VALIDADE MÍNIMA DE 06 MESES, APÓS A DATA DE FABRICAÇÃO. EMBALAGEM RESISTENTE, CONTENDO RÓTULO COM INFORMAÇÕES DO PRODUTO E DADOS DO FABRICANTE.</t>
  </si>
  <si>
    <t>13.00060</t>
  </si>
  <si>
    <t>SABÃO EM BARRA, PRODUTO MULTIUSO UTILIZADO NA LAVAGEM DE ROUPAS, LOUÇAS E UTENSÍLIOS DE COZINHA EM GERAL; CARACTERÍSTICAS: NEUTRO E ISENTO DE CORANTES; COMPOSIÇÃO QUÍMICA: SABÃO BASE DE ÁCIDOS GRAXOS, GLICERINA, CONSERVANTE, SAL INORGÂNICO E ÁGUA; EMBALAGEM: BARRA DE 200 GRAMAS, ACONDICIONADO EM EMBALAGEM PLÁSTICA TRANSPARENTE CONTENDO 05 BARRAS, REEMBALADA EM CAIXA DE PAPELÃO, TENDO SUAS ABAS INTERNAS E EXTERNAS LACRADAS COM FITA GOMADA OU OUTRO MÉTODO. RÓTULO DEVE ESTAR DE ACORDO COM A LEGISLAÇÃO VIGENTE, CONSTAR QUE O PRODUTO É DERMATOLOGICAMENTE TESTADO, E CONSTAR DE FORMA CLARA E INDELÉVEL AS INFORMAÇÕES: NOME DO PRODUTO E SUA FINALIDADE; INSTRUÇÕES DE USO E PRECAUÇÕES; NOME DO TÉCNICO RESPONSÁVEL E SEU REGISTRO NO CONSELHO REGIONAL DE QUÍMICA; PRAZO DE VALIDADE; COMPOSIÇÃO DO PRODUTO; CONTEÚDO DA EMBALAGEM; NÚMERO DO REGISTRO DO MINISTÉRIO DA SAÚDE (COM EXCEÇÃO DAQUELES DISPENSADOS DA OBRIGATORIEDADE DE REGISTRO PELA ANVISA); NOME, ENDEREÇO E CNPJ DO FABRICANTE, VALIDADE MÍNIMA DE 02 ANOS, CONTADOS DA DATA DE FABRICAÇÃO.</t>
  </si>
  <si>
    <t>13.00124</t>
  </si>
  <si>
    <t>Lustra móveis cremoso na cor branca opaca, com essência de lavanda. Deverá possuir um ph puro entre 7 e 9. Não inflamável, solúvel em água. Composição: ethylenediamenetetraacetic acid,5- cloro-2-methyl-2hisothiazol-3-one and 2-methyl -2h-isothiazol-3- one, sodium hydroxide. Embalagem: frasco com 500 ml do produto; tampa flip top, número do ceatox, marca, composição, lote, fabricação, validade e dados de identificação do fabricante. Validade mínima de 36 meses. Deverá ser notificado na ANVISA. O licitante vencedor deverá apresentar em 03 (três) dias úteis, após o término da sessão, cópia autenticada ou em seu originaldo laudo que comprove as características organolépticas do produto descritasno edital, quanto  ao aspecto, estado  físico e coloração; laudo de determinação do potencial hidrogeniônico de solução pura e solução 1% emitidos por laboratório credenciadopela ANVISA/ vigilância sanitária.</t>
  </si>
  <si>
    <t>13.00143</t>
  </si>
  <si>
    <t>Sabonete em barra de 85 gramas, com propriedade hidratante e nutritiva. Fórmula suave e hipoalergênica.</t>
  </si>
  <si>
    <t>13.00149</t>
  </si>
  <si>
    <t>ALCOOL - SOLUÇÃO ANTISSÉPTICA 46,2º INPM</t>
  </si>
  <si>
    <t>LT</t>
  </si>
  <si>
    <t>13.00154</t>
  </si>
  <si>
    <t>SABONETE LIQUÍDO PEROLADO - GLICERINADO, HIPOALERGENICO E DERMATOLOGICAMENTE TESTADO. LEVE FRAGRANCIA DE ERVA DOCE, CONTENDO 500ML SO PRODUTO COM VALVULA PUMP PARA EVITAR VAZAMENTO DO PRODUTO.</t>
  </si>
  <si>
    <t>13.00156</t>
  </si>
  <si>
    <t>ÁGUA SANITÁRIA 5000ML</t>
  </si>
  <si>
    <t>13.00157</t>
  </si>
  <si>
    <t>ALCOOL EM GEL 70% ANTISSÉPTICO PARA MÃOS. EMBALAGEM OM 800ML</t>
  </si>
  <si>
    <t>BOL</t>
  </si>
  <si>
    <t>13.00159</t>
  </si>
  <si>
    <t>CERA LIQUIDA ARDÓSIA 750ML</t>
  </si>
  <si>
    <t>13.00160</t>
  </si>
  <si>
    <t>DESINFETANTE CONCENTRADO 5000ML</t>
  </si>
  <si>
    <t>13.00191</t>
  </si>
  <si>
    <t>DESINFETANTE BRUTO DE USO EM GERAL: INDICADO PARA LAVAGEM DE ROUPAS E SUPERFICIES LAVAVEIS. EMBALADO EM FRASCO PLÁSTICO OPACO E RESISTENTE COM 1000 ML DO PRODUTO COM TAMPA ROSQUEAVEL.</t>
  </si>
  <si>
    <t>13.00193</t>
  </si>
  <si>
    <t>ÁGUA SANITÁRIA FRASCO COM 2 LITROS</t>
  </si>
  <si>
    <t xml:space="preserve">LOTE 2 - LOTE 02 </t>
  </si>
  <si>
    <t>13.00104</t>
  </si>
  <si>
    <t>PAPEL HIGIÊNICO, FOLHA SIMPLES, GOFRADO, ROLO MEDINDO 10 CM X 300M. PRODUTO ABSORVENTE FABRICADO A PARTIR DE 100% DE FIBRAS NATURAIS VIRGENS, SEM PICOTES. CLASSE 1; SEM FRAGRÂNCIA; ALVURA ISO MAIOR QUE 80%, ÍNDICE DE MACIEZ MENOR QUE 6 NM/G; RESISTÊNCIA A TRAÇÃO PONDERADA MAIOR OU IGUAL A 90 NM; QUANTIDADE DE PINTAS MENOR QUE 200MM²/M²; QUANTIDADE DE FUROS MENOR QUE 100 MM²/M² TEMPO DE ABSORÇÃO DE ÁGUA MENOR OU A 6S, IRRITAÇÃO CUTÂNEA PRIMÁRIA E SECUNDÁRIA: NÃO IRRITANTE; CONFORME NORMA ABNT NBR 15464-1. ROTULAGEM CONTENDO: MARCA, QUANTIDADE DE ROLOS, METRAGEM DO PAPEL, NOME DO FABRICANTE E FANTASIA, CNPJ, EMAIL, TELEFONE DO SAC; EMBALAGEM: CAIXA DE PAPELÃO REFORÇADO, CONTENDO 8 ROLOS.</t>
  </si>
  <si>
    <t>RL</t>
  </si>
  <si>
    <t>13.00105</t>
  </si>
  <si>
    <t>PAPEL HIGIENICO, FOLHAS DUPLAS, DE COR BRANCA, GOFRADO, CLASSE 01, CONTENDO IDENTIFICAÇÃO DO FSC NA EMBALAGEN,  MEDINDO 10 CM X 30 M, COMPOSIÇÃO 100% CELULOSE, COM A SEGUINTE COMPOSIÇÃO; GRAMATURA SUPERIOR A 34,15 CONF. ABNT NBR NM ISSO 536:2000,  ALVURA DIFUSA SUPERIOR A 88,50 CONFORME NORMA ABNT NBR NM  ISO 2470:2001,  RESISTÊNCIA A TRAÇÃO A SECO, PONDERADA, EM N/M(CALCULO) SUPERIOR QUE 152,65 CONFORME  ABNT NBR NM  15134:2007, ÍNDICE DE MACIEZ, EM N/MG, (CALCULO)  MENOR QUE 4,48 CONFORME ABNT NBR NM  15134:2007, PINTAS, EM MM²/M² , MENOR QUE 3,0 CONFORME ABNT NBR 8259:2002 , TEMPO DE ABSORÇÃO DE ÁGUA - MÉTODO CESTINHA , EM S, MENOR QUE 3,72 CONFORME  ABNT NBR 12625:2012 ,  REEMBALADOS EM FARDOS COM 64 ROLOS (16X4), DEVIDAMENTE IDENTIFICADOS COM INFORMAÇÕES SOBRE O PRODUTO, NÚMERO DE LOTE,  FABRICANTE, COMPOSIÇÃO,  E DEMAIS INFORMAÇÕES.</t>
  </si>
  <si>
    <t>FDO</t>
  </si>
  <si>
    <t>13.00106</t>
  </si>
  <si>
    <t xml:space="preserve">PAPEL HIGIENICO, FOLHAS SIMPLES, DE COR BRANCA, GOFRADO, CLASSE 01, CONTENDO IDENTIFICAÇÃO DO FSC NA EMBALAGEN, MEDINDO 10CM X 30M, COMPOSIÇÃO 100% CELULOSE VIRGEM DESCRITO NA EMBALAGEM, COM A SEGUINTE COMPOSIÇÃO; GRAMATURA SUPERIOR A 18,44 CONF. ABNT NBR NM ISO 536:2000, ALVURA DIFUSA SUPERIOR A 89,15 CONFORME NORMA ABNT NBR NM ISO 2470:2001, RESISTÊNCIA A TRAÇÃO A SECO, PONDERADA, EM N/M(CALCULO) SUPERIOR QUE 132,13 CONFORME ABNT NBR NM 15134:2007, ÍNDICE DE MACIEZ, EM N/MG, (CALCULO), MENOR QUE 7,17 CONFORME ABNT NBR NM 15134:2007, PINTAS, EM MM²/M² , MENOR QUE 2 CONFORME ABNT NBR 8259:2002 , TEMPO DE ABSORÇÃO DE ÁGUA - MÉTODO CESTINHA, EM S, MENOR QUE 4,02 CONFORME ABNT NBR 15004:2003, ACONDICIONADO EM PACOTE PLÁSTICO CONTENDO 4 ROLOS, DEVIDAMENTE IDENTIFICADOS COM INFORMAÇÕES SOBRE O PRODUTO, NÚMERO DE LOTE, FABRICANTE, COMPOSIÇÃO, E DEMAIS INFORMAÇÕES, REEMBALADOS EM FARDOS COM 64 ROLOS (16X4). </t>
  </si>
  <si>
    <t>13.00174</t>
  </si>
  <si>
    <t>PAPEL TOALHA INTERFOLHADO FOLHA SIMPLES BRANCA 20X21CM PCT COM 1000 UN</t>
  </si>
  <si>
    <t>PCT</t>
  </si>
  <si>
    <t>LOTE 3 - LOTE 03</t>
  </si>
  <si>
    <t>13.00086</t>
  </si>
  <si>
    <t>COPO PLÁSTICO PARA ÁGUA DESCARTÁVEL BRANCO, CAPACIDADE DE 200 ML, ACONDICIONADO EM EMBALAGEM PLÁSTICA LACRADA CONTENDO 100 UNIDADES CADA, E REEMBALADO EM CAIXAS DE PAPELÃO DEVIDAMENTE ROTULADAS. OS COPOS DEVEM SER HOMOGÊNEOS, FABRICADOS EM POLIPROPILENO, ISENTOS DE MATERIAIS ESTRANHOS, BOLHAS, RACHADURAS, FUROS, DEFORMAÇÕES, BORDAS AFIADAS OU REBARBAS. O COPO DEVERÁ RESPEITAR AS NORMAS DA ABNT E DEVERÁ TRAZER GRAVADO EM RELEVO, COM CARACTERÍSTICAS VISÍVEIS E DE FORMA INDELÉVEL A MARCA OU IDENTIFICAÇÃO DO FABRICANTE, A CAPACIDADE E O SÍMBOLO DE IDENTIFICAÇÃO DE MATERIAL PARA RECICLAGEM. A EMBALAGEM DEVERÁ CONTER OS DADOS DE IDENTIFICAÇÃO DO FABRICANTE RESPEITANDO O CÓDIGO DE DEFESA DO CONSUMIDOR CONFORME ARTIGO 6°, INCISO III E ARTIGO 31.</t>
  </si>
  <si>
    <t>13.00188</t>
  </si>
  <si>
    <t>COPO PLÁSTICO PARA CAFÉ DESCARTÁVEL BRANCO, CAPACIDADE DE 50 ML, ACONDICIONADO EM EMBALAGEM PLÁSTICA LACRADA CONTENDO 100 UNIDADES CADA, E REEMBALADO EM CAIXAS DE PAPELÃO DEVIDAMENTE ROTULADAS. OS COPOS DEVEM SER HOMOGÊNEOS, FABRICADOS EM POLIPROPILENO, ISENTOS DE MATERIAIS ESTRANHOS, BOLHAS, RACHADURAS, FUROS, DEFORMAÇÕES, BORDAS AFIADAS OU REBARBAS. O COPO DEVERÁ RESPEITAR AS NORMAS DA ABNT E DEVERÁ TRAZER GRAVADO EM RELEVO, COM CARACTERÍSTICAS VISÍVEIS E DE FORMA INDELÉVEL A MARCA OU IDENTIFICAÇÃO DO FABRICANTE, A CAPACIDADE E O SÍMBOLO DE IDENTIFICAÇÃO DE MATERIAL PARA RECICLAGEM. A EMBALAGEM DEVERÁ CONTER OS DADOS DE IDENTIFICAÇÃO DO FABRICANTE RESPEITANDO O CÓDIGO DE DEFESA DO CONSUMIDOR CONFORME ARTIGO 6°, INCISO III E ARTIGO 31.</t>
  </si>
  <si>
    <t xml:space="preserve">LOTE 4 - LOTE 04 </t>
  </si>
  <si>
    <t>01.08114</t>
  </si>
  <si>
    <t>SACO DE LIXO 100 LT C/100 UN.</t>
  </si>
  <si>
    <t>13.00064</t>
  </si>
  <si>
    <t>SACO PARA LIXO PRETO - 15 LITROS- CONFECCIONADOS COM RESINAS TERMOPLÁSTICAS VIRGENS OU RECICLADAS, SOLDA CONTÍNUA, UNIFORME E HOMOGÊNEA. MEDIDAS DE 39 CM LARGURA X 58 CM ALTURA, TENDO SUA CAPACIDADE VOLUMÉTRICA 15 LITROS, TIPO COMUM, DEVENDO A EMBALAGEM EXTERNA DO PRODUTO CONTER IMPRESSÃO INVIOLÁVEL INFORMANDO IDENTIFICAÇÃO DO FABRICANTE POR SEU CNPJ, NUMERO DE UNIDADES, DIMENSÕES E CAPACIDADE DO SACO PARA LIXO E TIPO DE RESÍDUO E OS DADOS DE IDENTIFICAÇÃO COMO PROCEDÊNCIA, Nº DO LOTE, DATA DE FABRICAÇÃO, PRAZO DE VALIDADE, ATENDENDO AOS REQUISITOS INDICADOS NA TABELA 1 (NBR 9191/2008).</t>
  </si>
  <si>
    <t>13.00065</t>
  </si>
  <si>
    <t>SACO PARA LIXO PRETO - 30 LITROS - CONFECCIONADOS COM RESINAS TERMOPLÁSTICAS VIRGENS OU RECICLADAS, SOLDA CONTÍNUA, UNIFORME E HOMOGÊNEA. MEDIDAS DE 59 CM LARGURA X 62 CM ALTURA, TENDO SUA CAPACIDADE VOLUMÉTRICA 30 LITROS, TIPO COMUM, DEVENDO A EMBALAGEM EXTERNA DO PRODUTO CONTER IMPRESSÃO INVIOLÁVEL INFORMANDO IDENTIFICAÇÃO DO FABRICANTE POR SEU CNPJ, NUMERO DE UNIDADES, DIMENSÕES E CAPACIDADE DO SACO PARA LIXO E TIPO DE RESÍDUO E OS DADOS DE IDENTIFICAÇÃO COMO PROCEDÊNCIA, Nº DO LOTE, DATA DE FABRICAÇÃO, PRAZO DE VALIDADE, ATENDENDO AOS REQUISITOS INDICADOS NA TABELA 1 (NBR 9191/2008).</t>
  </si>
  <si>
    <t>13.00184</t>
  </si>
  <si>
    <t>SACO DE LIXO DE 50 LTS</t>
  </si>
  <si>
    <t>LOTE 5 - LOTE 05</t>
  </si>
  <si>
    <t>13.00025</t>
  </si>
  <si>
    <t xml:space="preserve">rodo c/30cm </t>
  </si>
  <si>
    <t>Reservada</t>
  </si>
  <si>
    <t>13.00072</t>
  </si>
  <si>
    <t>BALDE PLÁSTICO, CAPACIDADE 10 LITROS, CONFECCIONADO 100% EM POLIPROPILENO, AUTOLAVÁVEL, SEM BICO, ALÇA EM ARAME GALVANIZADO, RÓTULO COM IDENTIFICAÇÃO DO FABRICANTE E MARCA.</t>
  </si>
  <si>
    <t>13.00074</t>
  </si>
  <si>
    <t xml:space="preserve">ESPONJA DE LÃ DE AÇO, COMPOSTO DE AÇO CARBONO; BIODEGRADÁVEL, SEM PERFUME, ACONDICIONADO EM EMBALAGEM PLÁSTICA CONTENDO OITO UNIDADES, EMBALAGEM COM PESO MÍNIMO 60G. </t>
  </si>
  <si>
    <t>13.00075</t>
  </si>
  <si>
    <t xml:space="preserve">ESPONJA DUPLA FACE MULTIUSO COMPOSTA DE ESPUMA DE POLIURETANO E FIBRA SINTÉTICA COM ABRASIVOS, MEDIDAS 110MM X 75MMX20MM, GRAVADO NA EMBALAGEM INFORMAÇÕES SOBRE O PRODUTO. </t>
  </si>
  <si>
    <t>13.00077</t>
  </si>
  <si>
    <t>LUVA DE LÁTEX 100% NATURAL, FORRADA, COM PALMA DA MÃO ANTIDERRAPANTE, TAMANHO APROXIMADAMENTE 29 CM, ESPESSURA 0,40MM COM CERTIFICADO DE APROVAÇÃO DO MINISTÉRIO DO TRABALHO EXPRESSO NA EMBALAGEM, NA COR AMARELA, TAMANHO: GRANDE, EMBALADA INDIVIDUALMENTE POR PARES EM SACO PLÁSTICO CONTENDO INFORMAÇÕES SOBRE O PRODUTO E FABRICANTE.</t>
  </si>
  <si>
    <t>PAR</t>
  </si>
  <si>
    <t>13.00078</t>
  </si>
  <si>
    <t xml:space="preserve">LUVA DE LÁTEX 100% NATURAL, FORRADA, COM PALMA DA MÃO ANTIDERRAPANTE, TAMANHO APROXIMADAMENTE 29 CM, ESPESSURA 0,40MM COM CERTIFICADO DE APROVAÇÃO DO MINISTÉRIO DO TRABALHO EXPRESSO NA EMBALAGEM, NA COR AMARELA, TAMANHO: MÉDIO, EMBALADA INDIVIDUALMENTE POR PARES EM SACO PLÁSTICO CONTENDO INFORMAÇÕES SOBRE O PRODUTO E FABRICANTE. </t>
  </si>
  <si>
    <t>13.00079</t>
  </si>
  <si>
    <t>LUVA DE LÁTEX 100% NATURAL, FORRADA, COM PALMA DA MÃO ANTIDERRAPANTE, TAMANHO APROXIMADAMENTE 29 CM, ESPESSURA 0,40MM COM CERTIFICADO DE APROVAÇÃO DO MINISTÉRIO DO TRABALHO EXPRESSO NA EMBALAGEM, NA COR AMARELA, TAMANHO: PEQUENA, EMBALADA INDIVIDUALMENTE POR PARES EM SACO PLÁSTICO CONTENDO INFORMAÇÕES SOBRE O PRODUTO E FABRICANTE.</t>
  </si>
  <si>
    <t>13.00081</t>
  </si>
  <si>
    <t>PRENDEDOR DE ROUPA, EM MADEIRA, FORMATO RETANGULAR, MEDINDO 5 CM, ACONDICIONADO EM PACOTE COM 12 UNIDADES. O PRODUTO DEVERÁ POSSUIR DADOS DE IDENTIFICAÇÃO DO FABRICANTE E MARCA.</t>
  </si>
  <si>
    <t>13.00082</t>
  </si>
  <si>
    <t>ACENDEDOR TIPO FÓSFORO DE MADEIRA, COM COMPRIMENTO APROXIMADO DE 4,5 CM. A CABEÇA COMPOSTA POR MASSA À BASE DE PRODUTOS COMBUSTÍVEIS, AGLUTINANTE, OXIDANTE, CORANTE, APLICADOS NO PALITO. A EMBALAGEM DEVE SER EM CAIXA DE MADEIRA COM SUPERFÍCIE DE ACENDIMENTO NA LATERAL, ACONDICIONADO EM MAÇO COM 10 CAIXAS COM 40 PALITOS.)</t>
  </si>
  <si>
    <t>13.00083</t>
  </si>
  <si>
    <t>ESCOVA PEQUENA PARA HIGIENIZAÇÃO DE FRUTAS, VERDURAS E HORTALIÇAS.</t>
  </si>
  <si>
    <t>13.00084</t>
  </si>
  <si>
    <t>ESPANADOR DE NAYLON, MEDINDO 41 CM.</t>
  </si>
  <si>
    <t>13.00085</t>
  </si>
  <si>
    <t>FIBRA DE MANTA NÃO-TECIDO TIPO FIBRAÇO, PARA LIMPEZA DE COZINHAS INDUSTRIAIS, DE FIBRAS SINTÉTICAS, UNIDAS COM RESINA À PROVA D´ÁGUA, E IMPREGNADA COM MATERIAL ABRASIVO RESISTENTE A ALTAS TEMPERATURAS, NA COR AZUL; APROX.125X87X26MM. EMBALAGEM INDIVIDUAL</t>
  </si>
  <si>
    <t>13.00088</t>
  </si>
  <si>
    <t>PÁ DE LIXO COM CHAPA DE FERRO ZINCADA MEDINDO APROX. 19X18, 5 CM; CABO DE MADEIRA COM 60 CM. O PRODUTO DEVERÁ CONTER DADOS DE IDENTIFICAÇÃO DO FABRICANTE E MARCA.</t>
  </si>
  <si>
    <t>13.00089</t>
  </si>
  <si>
    <t>RODO PUXA SECA DE 40 CM PLÁSTICO, COM CEPA EM PP, MEDIDAS COMP X LARG X ALT 40CM X 2,8CM TUBULAR X 5CM NA ROSCA (OBS: PODENDO TER UMA VARIAÇÃO MÁXIMA NAS MEDIDAS DE 1,5CM), BORRACHA EVA DUPLA MEDINDO FORA DA BASE 3CM X 0,50CM CADA, COM FIXADOR PARA QUE A BORRACHA NÃO SE SOLTE DA BASE, COLORIDO, COM DENTES PLÁSTICO PARA SEGURAR O PANO, COM CABO DE MADEIRA PLASTIFICADO DE 1,20MTS COM ROSCA EM PP E GANCHO PLÁSTICO</t>
  </si>
  <si>
    <t>13.00090</t>
  </si>
  <si>
    <t>RODO PUXA SECA DE 60 CM, BASE PLÁSTICA, MEDIDAS COMP X LARG X ALT 60CM X 2,5CM TUBULAR X 5CM NA ROSCA (OBS: PODENDO TER UMA VARIAÇÃO MÁXIMA NAS MEDIDAS DE 1,5CM), BORRACHA EVA DUPLA MEDINDO FORA DA BASE 3CM X 0,50CM CADA, COM  FIXADOR PARA QUE NÃO SE SOLTE DA BASE, COLORIDO, COM DENTES PLÁSTICO PARA SEGURAR O PANO, COM CABO DE MADEIRA PLASTIFICADO DE 1,20MTS COM ROSCA EM PP E GANCHO PLÁSTICO.</t>
  </si>
  <si>
    <t>13.00093</t>
  </si>
  <si>
    <t>RODO PASSA CERA, BASE DE PLÁSTICO COM ESPUMA DE 4CM, COM CABO DE MADEIRA PLASTIFICADO DE 1,20MTS COM ROSCA EM PP E GANCHO PLÁSTICO. O PRODUTO DEVERÁ CONTER DADOS DE IDENTIFICAÇÃO DO FABRICANTE E MARCA.</t>
  </si>
  <si>
    <t>13.00097</t>
  </si>
  <si>
    <t xml:space="preserve">VASSOURA DE PIACAVA Nº 5; TIPO DOMESTICA, MODELO EM LEQUE, BASE DE MADEIRA REVESTIDA DE PLÁSTICO RESISTENTE; MEDINDO NO MINIMO 25CM; COM CERDAS DE PIACAVA MEDINDO NO MÍNIMO 12CM DE COMPRIMENTO (OBS: PODENDO TER UMA VARIAÇÃO MÁXIMA NAS MEDIDAS DE 1,5CM); TIPO LISA. CABO DE MADEIRA PLASTIFICADA MEDINDO 1,20CM COM ROSCA EM PP E GANCHO PLÁSTICO. DEVERÁ CONSTAR ETIQUETA NO PRODUTO COM DADOS DE IDENTIFICAÇÃO DO FABRICANTE E MARCA. </t>
  </si>
  <si>
    <t>13.00100</t>
  </si>
  <si>
    <t>REFIL MOP UMIDO/LIQUIDO COM CINTA MEDINDO 30 CM DE COMPRIMENTO X 15 CM DE LARGURA, TOTALIZANDO O PRODUTO UM COMPRIMENTO DE 60 CM ABERTO, PRODUZINDO 85% ALGODÃO E 15% FIBRA SINTÉTICA. DEVERA CONTER NO PRODUTO DADOS DE IDENTIFICAÇÃO DO FABRICANTE E MARCA</t>
  </si>
  <si>
    <t>13.00101</t>
  </si>
  <si>
    <t xml:space="preserve">FLANELA 100% ALGODÃO, COR LARANJA, MEDIDAS MÍNIMAS 28X38CM, BORDA COM BAINHA, EMBALADO APROPRIADAMENTE. </t>
  </si>
  <si>
    <t>13.00102</t>
  </si>
  <si>
    <t xml:space="preserve">PANO DE PRATO, COMPOSTO DE 100% ALGODÃO ALVEJADO, MEDINDO APROX.40X70CM, COM VARIAÇÃO MÁXIMA DE 10% NAS MEDIDAS; COM BAINHA, NA COR BRANCA, EMBALADO EM SACO PLÁSTICO TRANSPARENTE </t>
  </si>
  <si>
    <t>13.00103</t>
  </si>
  <si>
    <t>PANO DE CHÃO ALVEJADO 100% ALGODÃO, LAVADO EM PROCESSO AQUECIDO COM ALVEJANTE A BASE DE PERÓXIDO DE HIDROGÊNIO NO PROCESSO DE JIGUER, COSTURADO / FECHADO, TIPO SACO, MEDINDO NO MÍNIMO 80X58CM, COM GRAMATURA DE 175 G, PODENDO TER UMA VARIAÇÃO DE NO MÁXIMO 10G. O PRODUTO DEVERÁ POSSUIR ETIQUETA COSTURADA COM DADOS DE IDENTIFICAÇÃO E COMPOSIÇÃO</t>
  </si>
  <si>
    <t>13.00155</t>
  </si>
  <si>
    <t>ESCOVA DE NYLON PARA VASO SANITÁRIO</t>
  </si>
  <si>
    <t>13.00158</t>
  </si>
  <si>
    <t>BALDE PLASTICO COM ALÇA DE 15LT</t>
  </si>
  <si>
    <t>13.00161</t>
  </si>
  <si>
    <t>ESCOVA MULTIUSO EM FORMATO ANATOMICO PARA LAVAR ROUPAS 4,1 X 11,6 X 6,6CM</t>
  </si>
  <si>
    <t>13.00162</t>
  </si>
  <si>
    <t>PANO DE CHÃO QUADRICULADO XADREZ 52X78CM</t>
  </si>
  <si>
    <t>13.00163</t>
  </si>
  <si>
    <t>PANO DE PRATO ESTAMPADO ATOALHADO 40X60CM</t>
  </si>
  <si>
    <t>13.00167</t>
  </si>
  <si>
    <t>VASSOURA ESFREGÃO COM CABO DE AÇO</t>
  </si>
  <si>
    <t>13.00169</t>
  </si>
  <si>
    <t>VASSOURA NOVIÇA DE NYLON - 31,5X19X6,5CM - CABO DE METAL PLASTIFICADO 1,20M</t>
  </si>
  <si>
    <t>13.00172</t>
  </si>
  <si>
    <t>PANO BOBINA PERFEX 28X300M VERDE COM 600 UNIDADES</t>
  </si>
  <si>
    <t>13.00175</t>
  </si>
  <si>
    <t>PULVERIZADOR UNIVERSAL DE PLASTICO 500ML COM GATILHO</t>
  </si>
  <si>
    <t>13.00180</t>
  </si>
  <si>
    <t>REFIL MOP PÓ PROFISSIONAL COMPLETO 400G 60 CM AZUL  - CABO DE ALUMINIO ANODIZADO (1,40M X 24MM)</t>
  </si>
  <si>
    <t>13.00183</t>
  </si>
  <si>
    <t>LUVA DESCARTAVEL TAMANHO UNICO - COM 100 UNIDADES</t>
  </si>
  <si>
    <t>13.00192</t>
  </si>
  <si>
    <t>VASSOURA DE PALHA PARA USO EXTERNO, CERDAS NATURAIS MEDINDO APROXIMADAMENTE 50CM DE ALTURA X 30CM DE LARGURA</t>
  </si>
  <si>
    <t>13.00194</t>
  </si>
  <si>
    <t>VASSOURA TIPO NOVIÇA 25CM X 3,5CM X 5,5</t>
  </si>
  <si>
    <t xml:space="preserve">LOTE 6 - LOTE 06 </t>
  </si>
  <si>
    <t>13.00113</t>
  </si>
  <si>
    <t>SACO PLÁSTICO PARA ACONDICIONAMENTO DE RESÍDUOS HOSPITALARES INFECTANTES, COR BRANCO LEITOSO, COM SIMBOLOGIA INFECTANTE IMPRESSA NO SACO, COM CAPACIDADE PARA 100 LITROS, DIMENSÕES: 75 CM DE LARGURA, 105 CM DE COMPRIMENTO. FABRICADO EM RESINA TERMOPLÁSTICA VIRGEM OU RECICLADA. O PRODUTO DEVERA TER REGISTRO NA ANVISA DE ACORDO COM A NBR 9191 E NBR 7500 DA ABNT.</t>
  </si>
  <si>
    <t>13.00164</t>
  </si>
  <si>
    <t>SACO PARA LIXO INFECTANTE HOSPITALAR 60 LTS - EMBALAGEM COM 100 UNIDADES, COR BRANCO</t>
  </si>
  <si>
    <t>13.00190</t>
  </si>
  <si>
    <t>SACO PLÁSTICO PARA COLETA DE AMOSTRAS DE ALIMENTOS, INDICADO PARA ANÁLISE MICROBIOLÓGICA. PRODUTO ESTERILIZADO COM TARJA E COM SISTEMA DE FECHAMENTO PARA EVITAR POSTERIOR CONTAMINAÇÃO DA AMOSTRA. MEDIDA APROX 15X35</t>
  </si>
  <si>
    <t xml:space="preserve">LOTE 7 - LOTE 07 </t>
  </si>
  <si>
    <t>13.00176</t>
  </si>
  <si>
    <t>DISPENSER AUTOMATICO PARA COPO DE AGUA 200ML</t>
  </si>
  <si>
    <t>13.00177</t>
  </si>
  <si>
    <t>DISPENSER PARA DESCARTE DE COPOS DE ÁGUA E CAFÉ</t>
  </si>
  <si>
    <t>13.00178</t>
  </si>
  <si>
    <t>DISPENSER PARA PAPEL TOALHA INTERFOLHADAS 2 OU 3 DOBRAS COMPATIVEL COM O PAPEL INTER FOLHADO DE 22CMX21CM, 29CMCM X 27CM X 16CM FIXAÇÃO PAREDE</t>
  </si>
  <si>
    <t>13.00179</t>
  </si>
  <si>
    <t xml:space="preserve">SUPORTE PARA ÁLCOOL GEL REFIL 800mL
Dispenser para sachê com capacidade para 800mL de álcool gel. Injetada em plástico branco, visor cristal transparente, o que permite o controle da substituição do refil.
</t>
  </si>
  <si>
    <t>13.00196</t>
  </si>
  <si>
    <t>DISPENSER DE SABONETE LIQUIDO COM RESERVATÓRIO E TRAVA DE SEGURANÇA 800ML</t>
  </si>
  <si>
    <t xml:space="preserve">LOTE 8 - LOTE 08 </t>
  </si>
  <si>
    <t>13.00151</t>
  </si>
  <si>
    <t>PAPEL TOALHA - FOLHA DUPLA GOFRADO E PICOTADO 60 FOLHAS 19CM X 21CM POR ROLO</t>
  </si>
  <si>
    <t>13.00182</t>
  </si>
  <si>
    <t>FILME DE PVC 28X300M</t>
  </si>
  <si>
    <t>13.00189</t>
  </si>
  <si>
    <t>BOBINA MEDINDO 50X70CM, PICOTADO, CONTENDO 360 SACOS.</t>
  </si>
  <si>
    <t>13.00197</t>
  </si>
  <si>
    <t>BOBINA PICOTADA PLÁSTICA 20 X 60</t>
  </si>
  <si>
    <t>14.00014</t>
  </si>
  <si>
    <t>COADOR DE PANO PARA CAFE</t>
  </si>
  <si>
    <t>14.00106</t>
  </si>
  <si>
    <t>COLHER DESCARTÁVEL PARA REFEIÇÃO  - REFORÇADO COM 18CM</t>
  </si>
  <si>
    <t>14.00107</t>
  </si>
  <si>
    <t>GRFO DESCARTÁVEL PARA REFEIÇÃO - REFORÇADO 18CM</t>
  </si>
  <si>
    <t>14.00108</t>
  </si>
  <si>
    <t>COPO TÉRMICO DE ISOPOR DESCARTÁVEL 180ML COM TAMPA</t>
  </si>
  <si>
    <t>27.00663</t>
  </si>
  <si>
    <t>MARMITEX DE ISOPOR265X204X43MM COM TAMPA</t>
  </si>
  <si>
    <t>27.00715</t>
  </si>
  <si>
    <t>TOUCA DESCARTAVEL TNT</t>
  </si>
  <si>
    <t>LOTE 9 - LOTE 09</t>
  </si>
  <si>
    <t>13.00054</t>
  </si>
  <si>
    <t>ÓLEO DE PEROBA, COMPOSTO A BASE DE MINERAL, VEGETAL E SOLVENTE, COM CONSISTÊNCIA LÍQUIDA, DO TIPO AROMATIZANTE COM ODOR CARACTERÍSTICO, UTILIZADO PARA LUSTRAR MÓVEIS E MADEIRAS EM GERAL; EMBALADO EM FRASCO PLÁSTICO CONTENDO 100 ML, COM TAMPA ANTI-VAZAMENTO. O PRODUTO DEVERÁ POSSUIR REGISTRO/NOTIFICAÇÃO NA ANVISA.</t>
  </si>
  <si>
    <t>13.00057</t>
  </si>
  <si>
    <t>SABÃO EM PASTA, BIODEGRADÁVEL, DESENGORDURANTE, COMPOSIÇÃO BÁSICA HIDRÓXIDO DE POTÁSSIO, ÁCIDO OLEICO, E OUTRAS SUBSTÂNCIAS QUÍMICAS PERMITIDAS; EMBALAGEM PLÁSTICA CONTENDO 500G. O PRODUTO DEVERÁ POSSUIR REGISTRO/NOTIFICAÇÃO NA ANVISA.</t>
  </si>
  <si>
    <t>13.00114</t>
  </si>
  <si>
    <t>DETERGENTE ÁCIDO, TIPO "ATIVADO" OU "LIMPA BAÚ", LÍQUIDO, GALÃO DE 5 LITROS. O PRODUTO DEVERÁ POSSUIR DADOS DE IDENTIFICAÇÃO DO FABRICANTE E MARCA.</t>
  </si>
  <si>
    <t>13.00115</t>
  </si>
  <si>
    <t>DETERGENTE DESENGRAXANTE, TIPO "SOLUPAN" LÍQUIDO EM GALÃO DE 20 LITROS. O PRODUTO DEVERÁ POSSUIR DADOS DE IDENTIFICAÇÃO DO FABRICANTE E MARCA.</t>
  </si>
  <si>
    <t>13.00116</t>
  </si>
  <si>
    <t>LIMPA PNEUS, TIPO "PRETINHO", LIQUIDO EM GALÃO DE 5 LITROS. O PRODUTO DEVERÁ POSSUIR DADOS DE IDENTIFICAÇÃO DO FABRICANTE E MARCA.</t>
  </si>
  <si>
    <t>Valor Líquido</t>
  </si>
  <si>
    <t>FL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</si>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</sst>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vertical="top"/>
      <protection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7" fillId="34" borderId="11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7" fillId="34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showRowColHeaders="0" tabSelected="1" zoomScalePageLayoutView="0" workbookViewId="0" topLeftCell="I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" customWidth="1"/>
    <col min="8" max="8" width="40.7109375" style="29" customWidth="1"/>
    <col min="9" max="10" width="12.7109375" style="34" customWidth="1"/>
    <col min="11" max="11" width="9.7109375" style="2" customWidth="1"/>
    <col min="12" max="12" width="10.7109375" style="14" customWidth="1"/>
    <col min="13" max="13" width="18.7109375" style="18" customWidth="1"/>
    <col min="14" max="14" width="0" style="0" hidden="1" customWidth="1"/>
    <col min="15" max="15" width="10.7109375" style="22" customWidth="1"/>
    <col min="16" max="16" width="18.7109375" style="18" customWidth="1"/>
    <col min="17" max="17" width="15.7109375" style="18" customWidth="1"/>
    <col min="18" max="18" width="2.28125" style="0" customWidth="1"/>
    <col min="19" max="16384" width="0" style="0" hidden="1" customWidth="1"/>
  </cols>
  <sheetData>
    <row r="1" spans="7:8" ht="30">
      <c r="G1" s="2" t="s">
        <v>3</v>
      </c>
      <c r="H1" s="28" t="s">
        <v>0</v>
      </c>
    </row>
    <row r="3" spans="1:8" ht="15">
      <c r="A3" t="s">
        <v>1</v>
      </c>
      <c r="H3" s="29" t="s">
        <v>4</v>
      </c>
    </row>
    <row r="5" spans="1:8" ht="15.75">
      <c r="A5" s="1">
        <v>2</v>
      </c>
      <c r="H5" s="29" t="s">
        <v>5</v>
      </c>
    </row>
    <row r="6" spans="1:8" ht="15">
      <c r="A6" t="s">
        <v>2</v>
      </c>
      <c r="H6" s="29" t="s">
        <v>6</v>
      </c>
    </row>
    <row r="7" spans="8:9" ht="15">
      <c r="H7" s="29" t="s">
        <v>7</v>
      </c>
      <c r="I7" s="34" t="s">
        <v>7</v>
      </c>
    </row>
    <row r="8" spans="8:9" ht="45">
      <c r="H8" s="29" t="s">
        <v>8</v>
      </c>
      <c r="I8" s="34" t="s">
        <v>9</v>
      </c>
    </row>
    <row r="10" ht="15">
      <c r="H10" s="30" t="s">
        <v>10</v>
      </c>
    </row>
    <row r="11" spans="8:15" ht="15">
      <c r="H11" s="46"/>
      <c r="L11" s="39"/>
      <c r="M11" s="38"/>
      <c r="N11" s="3"/>
      <c r="O11" s="37"/>
    </row>
    <row r="12" spans="8:15" ht="15">
      <c r="H12" s="30" t="s">
        <v>11</v>
      </c>
      <c r="O12" s="4"/>
    </row>
    <row r="13" spans="8:15" ht="15">
      <c r="H13" s="47"/>
      <c r="O13" s="4"/>
    </row>
    <row r="14" ht="15">
      <c r="O14" s="4"/>
    </row>
    <row r="15" ht="15">
      <c r="O15" s="4"/>
    </row>
    <row r="16" spans="7:20" ht="15">
      <c r="G16" s="26"/>
      <c r="H16" s="31" t="s">
        <v>12</v>
      </c>
      <c r="I16" s="12" t="s">
        <v>13</v>
      </c>
      <c r="J16" s="12"/>
      <c r="K16" s="7">
        <f>SUM(O18:O41)</f>
        <v>0</v>
      </c>
      <c r="L16" s="15"/>
      <c r="M16" s="19"/>
      <c r="N16" s="6"/>
      <c r="O16" s="7"/>
      <c r="P16" s="19"/>
      <c r="Q16" s="24"/>
      <c r="R16" s="8"/>
      <c r="S16" s="8"/>
      <c r="T16">
        <v>1</v>
      </c>
    </row>
    <row r="17" spans="1:19" ht="15">
      <c r="A17" t="s">
        <v>14</v>
      </c>
      <c r="B17" t="s">
        <v>15</v>
      </c>
      <c r="C17" t="s">
        <v>16</v>
      </c>
      <c r="D17" t="s">
        <v>17</v>
      </c>
      <c r="G17" s="27" t="s">
        <v>18</v>
      </c>
      <c r="H17" s="32" t="s">
        <v>19</v>
      </c>
      <c r="I17" s="35" t="s">
        <v>20</v>
      </c>
      <c r="J17" s="35" t="s">
        <v>21</v>
      </c>
      <c r="K17" s="10" t="s">
        <v>22</v>
      </c>
      <c r="L17" s="16" t="s">
        <v>23</v>
      </c>
      <c r="M17" s="20" t="s">
        <v>24</v>
      </c>
      <c r="N17" s="9"/>
      <c r="O17" s="41" t="s">
        <v>25</v>
      </c>
      <c r="P17" s="20" t="s">
        <v>26</v>
      </c>
      <c r="Q17" s="25" t="s">
        <v>27</v>
      </c>
      <c r="R17" s="8"/>
      <c r="S17" s="8" t="s">
        <v>28</v>
      </c>
    </row>
    <row r="18" spans="1:20" ht="15">
      <c r="A18">
        <v>13</v>
      </c>
      <c r="B18">
        <v>35</v>
      </c>
      <c r="C18">
        <v>2022</v>
      </c>
      <c r="D18" s="5" t="s">
        <v>29</v>
      </c>
      <c r="G18" s="11">
        <v>1</v>
      </c>
      <c r="H18" s="33" t="s">
        <v>30</v>
      </c>
      <c r="I18" s="36">
        <v>1200</v>
      </c>
      <c r="J18" s="36" t="s">
        <v>31</v>
      </c>
      <c r="K18" s="11" t="s">
        <v>32</v>
      </c>
      <c r="L18" s="17"/>
      <c r="M18" s="21"/>
      <c r="N18" s="8"/>
      <c r="O18" s="42">
        <f>(IF(AND(J18&gt;0,J18&lt;=I18),J18,I18)*(L18+N18))</f>
        <v>0</v>
      </c>
      <c r="P18" s="21"/>
      <c r="Q18" s="21"/>
      <c r="R18" s="8"/>
      <c r="S18" s="8"/>
      <c r="T18">
        <v>1</v>
      </c>
    </row>
    <row r="19" spans="1:20" ht="15">
      <c r="A19">
        <v>13</v>
      </c>
      <c r="B19">
        <v>35</v>
      </c>
      <c r="C19">
        <v>2022</v>
      </c>
      <c r="D19" s="5" t="s">
        <v>33</v>
      </c>
      <c r="G19" s="11">
        <v>3</v>
      </c>
      <c r="H19" s="33" t="s">
        <v>34</v>
      </c>
      <c r="I19" s="36">
        <v>240</v>
      </c>
      <c r="J19" s="36" t="s">
        <v>35</v>
      </c>
      <c r="K19" s="11" t="s">
        <v>32</v>
      </c>
      <c r="L19" s="17"/>
      <c r="M19" s="21"/>
      <c r="N19" s="8"/>
      <c r="O19" s="42">
        <f>(IF(AND(J19&gt;0,J19&lt;=I19),J19,I19)*(L19+N19))</f>
        <v>0</v>
      </c>
      <c r="P19" s="21"/>
      <c r="Q19" s="21"/>
      <c r="R19" s="8"/>
      <c r="S19" s="8"/>
      <c r="T19">
        <v>1</v>
      </c>
    </row>
    <row r="20" spans="1:20" ht="15">
      <c r="A20">
        <v>13</v>
      </c>
      <c r="B20">
        <v>35</v>
      </c>
      <c r="C20">
        <v>2022</v>
      </c>
      <c r="D20" s="5" t="s">
        <v>36</v>
      </c>
      <c r="G20" s="11">
        <v>4</v>
      </c>
      <c r="H20" s="33" t="s">
        <v>37</v>
      </c>
      <c r="I20" s="36">
        <v>900</v>
      </c>
      <c r="J20" s="36" t="s">
        <v>38</v>
      </c>
      <c r="K20" s="11" t="s">
        <v>32</v>
      </c>
      <c r="L20" s="17"/>
      <c r="M20" s="21"/>
      <c r="N20" s="8"/>
      <c r="O20" s="42">
        <f>(IF(AND(J20&gt;0,J20&lt;=I20),J20,I20)*(L20+N20))</f>
        <v>0</v>
      </c>
      <c r="P20" s="21"/>
      <c r="Q20" s="21"/>
      <c r="R20" s="8"/>
      <c r="S20" s="8"/>
      <c r="T20">
        <v>1</v>
      </c>
    </row>
    <row r="21" spans="1:20" ht="258.75">
      <c r="A21">
        <v>13</v>
      </c>
      <c r="B21">
        <v>35</v>
      </c>
      <c r="C21">
        <v>2022</v>
      </c>
      <c r="D21" s="5" t="s">
        <v>39</v>
      </c>
      <c r="G21" s="11">
        <v>5</v>
      </c>
      <c r="H21" s="33" t="s">
        <v>40</v>
      </c>
      <c r="I21" s="36">
        <v>4490</v>
      </c>
      <c r="J21" s="36" t="s">
        <v>31</v>
      </c>
      <c r="K21" s="11" t="s">
        <v>32</v>
      </c>
      <c r="L21" s="17"/>
      <c r="M21" s="21"/>
      <c r="N21" s="8"/>
      <c r="O21" s="42">
        <f>(IF(AND(J21&gt;0,J21&lt;=I21),J21,I21)*(L21+N21))</f>
        <v>0</v>
      </c>
      <c r="P21" s="21"/>
      <c r="Q21" s="21"/>
      <c r="R21" s="8"/>
      <c r="S21" s="8"/>
      <c r="T21">
        <v>1</v>
      </c>
    </row>
    <row r="22" spans="1:20" ht="258.75">
      <c r="A22">
        <v>13</v>
      </c>
      <c r="B22">
        <v>35</v>
      </c>
      <c r="C22">
        <v>2022</v>
      </c>
      <c r="D22" s="5" t="s">
        <v>41</v>
      </c>
      <c r="G22" s="11">
        <v>6</v>
      </c>
      <c r="H22" s="33" t="s">
        <v>42</v>
      </c>
      <c r="I22" s="36">
        <v>1201</v>
      </c>
      <c r="J22" s="36" t="s">
        <v>31</v>
      </c>
      <c r="K22" s="11" t="s">
        <v>32</v>
      </c>
      <c r="L22" s="17"/>
      <c r="M22" s="21"/>
      <c r="N22" s="8"/>
      <c r="O22" s="42">
        <f>(IF(AND(J22&gt;0,J22&lt;=I22),J22,I22)*(L22+N22))</f>
        <v>0</v>
      </c>
      <c r="P22" s="21"/>
      <c r="Q22" s="21"/>
      <c r="R22" s="8"/>
      <c r="S22" s="8"/>
      <c r="T22">
        <v>1</v>
      </c>
    </row>
    <row r="23" spans="1:20" ht="67.5">
      <c r="A23">
        <v>13</v>
      </c>
      <c r="B23">
        <v>35</v>
      </c>
      <c r="C23">
        <v>2022</v>
      </c>
      <c r="D23" s="5" t="s">
        <v>43</v>
      </c>
      <c r="G23" s="11">
        <v>7</v>
      </c>
      <c r="H23" s="33" t="s">
        <v>44</v>
      </c>
      <c r="I23" s="36">
        <v>243</v>
      </c>
      <c r="J23" s="36" t="s">
        <v>31</v>
      </c>
      <c r="K23" s="11" t="s">
        <v>32</v>
      </c>
      <c r="L23" s="17"/>
      <c r="M23" s="21"/>
      <c r="N23" s="8"/>
      <c r="O23" s="42">
        <f>(IF(AND(J23&gt;0,J23&lt;=I23),J23,I23)*(L23+N23))</f>
        <v>0</v>
      </c>
      <c r="P23" s="21"/>
      <c r="Q23" s="21"/>
      <c r="R23" s="8"/>
      <c r="S23" s="8"/>
      <c r="T23">
        <v>1</v>
      </c>
    </row>
    <row r="24" spans="1:20" ht="112.5">
      <c r="A24">
        <v>13</v>
      </c>
      <c r="B24">
        <v>35</v>
      </c>
      <c r="C24">
        <v>2022</v>
      </c>
      <c r="D24" s="5" t="s">
        <v>45</v>
      </c>
      <c r="G24" s="11">
        <v>8</v>
      </c>
      <c r="H24" s="33" t="s">
        <v>46</v>
      </c>
      <c r="I24" s="36">
        <v>1062</v>
      </c>
      <c r="J24" s="36" t="s">
        <v>31</v>
      </c>
      <c r="K24" s="11" t="s">
        <v>32</v>
      </c>
      <c r="L24" s="17"/>
      <c r="M24" s="21"/>
      <c r="N24" s="8"/>
      <c r="O24" s="42">
        <f>(IF(AND(J24&gt;0,J24&lt;=I24),J24,I24)*(L24+N24))</f>
        <v>0</v>
      </c>
      <c r="P24" s="21"/>
      <c r="Q24" s="21"/>
      <c r="R24" s="8"/>
      <c r="S24" s="8"/>
      <c r="T24">
        <v>1</v>
      </c>
    </row>
    <row r="25" spans="1:20" ht="135">
      <c r="A25">
        <v>13</v>
      </c>
      <c r="B25">
        <v>35</v>
      </c>
      <c r="C25">
        <v>2022</v>
      </c>
      <c r="D25" s="5" t="s">
        <v>47</v>
      </c>
      <c r="G25" s="11">
        <v>9</v>
      </c>
      <c r="H25" s="33" t="s">
        <v>48</v>
      </c>
      <c r="I25" s="36">
        <v>3110</v>
      </c>
      <c r="J25" s="36" t="s">
        <v>31</v>
      </c>
      <c r="K25" s="11" t="s">
        <v>32</v>
      </c>
      <c r="L25" s="17"/>
      <c r="M25" s="21"/>
      <c r="N25" s="8"/>
      <c r="O25" s="42">
        <f>(IF(AND(J25&gt;0,J25&lt;=I25),J25,I25)*(L25+N25))</f>
        <v>0</v>
      </c>
      <c r="P25" s="21"/>
      <c r="Q25" s="21"/>
      <c r="R25" s="8"/>
      <c r="S25" s="8"/>
      <c r="T25">
        <v>1</v>
      </c>
    </row>
    <row r="26" spans="1:20" ht="90">
      <c r="A26">
        <v>13</v>
      </c>
      <c r="B26">
        <v>35</v>
      </c>
      <c r="C26">
        <v>2022</v>
      </c>
      <c r="D26" s="5" t="s">
        <v>49</v>
      </c>
      <c r="G26" s="11">
        <v>10</v>
      </c>
      <c r="H26" s="33" t="s">
        <v>50</v>
      </c>
      <c r="I26" s="36">
        <v>315</v>
      </c>
      <c r="J26" s="36" t="s">
        <v>31</v>
      </c>
      <c r="K26" s="11" t="s">
        <v>32</v>
      </c>
      <c r="L26" s="17"/>
      <c r="M26" s="21"/>
      <c r="N26" s="8"/>
      <c r="O26" s="42">
        <f>(IF(AND(J26&gt;0,J26&lt;=I26),J26,I26)*(L26+N26))</f>
        <v>0</v>
      </c>
      <c r="P26" s="21"/>
      <c r="Q26" s="21"/>
      <c r="R26" s="8"/>
      <c r="S26" s="8"/>
      <c r="T26">
        <v>1</v>
      </c>
    </row>
    <row r="27" spans="1:20" ht="168.75">
      <c r="A27">
        <v>13</v>
      </c>
      <c r="B27">
        <v>35</v>
      </c>
      <c r="C27">
        <v>2022</v>
      </c>
      <c r="D27" s="5" t="s">
        <v>51</v>
      </c>
      <c r="G27" s="11">
        <v>11</v>
      </c>
      <c r="H27" s="33" t="s">
        <v>52</v>
      </c>
      <c r="I27" s="36">
        <v>2200</v>
      </c>
      <c r="J27" s="36" t="s">
        <v>53</v>
      </c>
      <c r="K27" s="11" t="s">
        <v>32</v>
      </c>
      <c r="L27" s="17"/>
      <c r="M27" s="21"/>
      <c r="N27" s="8"/>
      <c r="O27" s="42">
        <f>(IF(AND(J27&gt;0,J27&lt;=I27),J27,I27)*(L27+N27))</f>
        <v>0</v>
      </c>
      <c r="P27" s="21"/>
      <c r="Q27" s="21"/>
      <c r="R27" s="8"/>
      <c r="S27" s="8"/>
      <c r="T27">
        <v>1</v>
      </c>
    </row>
    <row r="28" spans="1:20" ht="123.75">
      <c r="A28">
        <v>13</v>
      </c>
      <c r="B28">
        <v>35</v>
      </c>
      <c r="C28">
        <v>2022</v>
      </c>
      <c r="D28" s="5" t="s">
        <v>54</v>
      </c>
      <c r="G28" s="11">
        <v>13</v>
      </c>
      <c r="H28" s="33" t="s">
        <v>55</v>
      </c>
      <c r="I28" s="36">
        <v>1810</v>
      </c>
      <c r="J28" s="36" t="s">
        <v>31</v>
      </c>
      <c r="K28" s="11" t="s">
        <v>32</v>
      </c>
      <c r="L28" s="17"/>
      <c r="M28" s="21"/>
      <c r="N28" s="8"/>
      <c r="O28" s="42">
        <f>(IF(AND(J28&gt;0,J28&lt;=I28),J28,I28)*(L28+N28))</f>
        <v>0</v>
      </c>
      <c r="P28" s="21"/>
      <c r="Q28" s="21"/>
      <c r="R28" s="8"/>
      <c r="S28" s="8"/>
      <c r="T28">
        <v>1</v>
      </c>
    </row>
    <row r="29" spans="1:20" ht="90">
      <c r="A29">
        <v>13</v>
      </c>
      <c r="B29">
        <v>35</v>
      </c>
      <c r="C29">
        <v>2022</v>
      </c>
      <c r="D29" s="5" t="s">
        <v>56</v>
      </c>
      <c r="G29" s="11">
        <v>15</v>
      </c>
      <c r="H29" s="33" t="s">
        <v>57</v>
      </c>
      <c r="I29" s="36">
        <v>40</v>
      </c>
      <c r="J29" s="36" t="s">
        <v>35</v>
      </c>
      <c r="K29" s="11" t="s">
        <v>32</v>
      </c>
      <c r="L29" s="17"/>
      <c r="M29" s="21"/>
      <c r="N29" s="8"/>
      <c r="O29" s="42">
        <f>(IF(AND(J29&gt;0,J29&lt;=I29),J29,I29)*(L29+N29))</f>
        <v>0</v>
      </c>
      <c r="P29" s="21"/>
      <c r="Q29" s="21"/>
      <c r="R29" s="8"/>
      <c r="S29" s="8"/>
      <c r="T29">
        <v>1</v>
      </c>
    </row>
    <row r="30" spans="1:20" ht="90">
      <c r="A30">
        <v>13</v>
      </c>
      <c r="B30">
        <v>35</v>
      </c>
      <c r="C30">
        <v>2022</v>
      </c>
      <c r="D30" s="5" t="s">
        <v>58</v>
      </c>
      <c r="G30" s="11">
        <v>16</v>
      </c>
      <c r="H30" s="33" t="s">
        <v>59</v>
      </c>
      <c r="I30" s="36">
        <v>690</v>
      </c>
      <c r="J30" s="36" t="s">
        <v>35</v>
      </c>
      <c r="K30" s="11" t="s">
        <v>32</v>
      </c>
      <c r="L30" s="17"/>
      <c r="M30" s="21"/>
      <c r="N30" s="8"/>
      <c r="O30" s="42">
        <f>(IF(AND(J30&gt;0,J30&lt;=I30),J30,I30)*(L30+N30))</f>
        <v>0</v>
      </c>
      <c r="P30" s="21"/>
      <c r="Q30" s="21"/>
      <c r="R30" s="8"/>
      <c r="S30" s="8"/>
      <c r="T30">
        <v>1</v>
      </c>
    </row>
    <row r="31" spans="1:20" ht="258.75">
      <c r="A31">
        <v>13</v>
      </c>
      <c r="B31">
        <v>35</v>
      </c>
      <c r="C31">
        <v>2022</v>
      </c>
      <c r="D31" s="5" t="s">
        <v>60</v>
      </c>
      <c r="G31" s="11">
        <v>17</v>
      </c>
      <c r="H31" s="33" t="s">
        <v>61</v>
      </c>
      <c r="I31" s="36">
        <v>915</v>
      </c>
      <c r="J31" s="36" t="s">
        <v>38</v>
      </c>
      <c r="K31" s="11" t="s">
        <v>32</v>
      </c>
      <c r="L31" s="17"/>
      <c r="M31" s="21"/>
      <c r="N31" s="8"/>
      <c r="O31" s="42">
        <f>(IF(AND(J31&gt;0,J31&lt;=I31),J31,I31)*(L31+N31))</f>
        <v>0</v>
      </c>
      <c r="P31" s="21"/>
      <c r="Q31" s="21"/>
      <c r="R31" s="8"/>
      <c r="S31" s="8"/>
      <c r="T31">
        <v>1</v>
      </c>
    </row>
    <row r="32" spans="1:20" ht="202.5">
      <c r="A32">
        <v>13</v>
      </c>
      <c r="B32">
        <v>35</v>
      </c>
      <c r="C32">
        <v>2022</v>
      </c>
      <c r="D32" s="5" t="s">
        <v>62</v>
      </c>
      <c r="G32" s="11">
        <v>27</v>
      </c>
      <c r="H32" s="33" t="s">
        <v>63</v>
      </c>
      <c r="I32" s="36">
        <v>472</v>
      </c>
      <c r="J32" s="36" t="s">
        <v>31</v>
      </c>
      <c r="K32" s="11" t="s">
        <v>32</v>
      </c>
      <c r="L32" s="17"/>
      <c r="M32" s="21"/>
      <c r="N32" s="8"/>
      <c r="O32" s="42">
        <f>(IF(AND(J32&gt;0,J32&lt;=I32),J32,I32)*(L32+N32))</f>
        <v>0</v>
      </c>
      <c r="P32" s="21"/>
      <c r="Q32" s="21"/>
      <c r="R32" s="8"/>
      <c r="S32" s="8"/>
      <c r="T32">
        <v>1</v>
      </c>
    </row>
    <row r="33" spans="1:20" ht="22.5">
      <c r="A33">
        <v>13</v>
      </c>
      <c r="B33">
        <v>35</v>
      </c>
      <c r="C33">
        <v>2022</v>
      </c>
      <c r="D33" s="5" t="s">
        <v>64</v>
      </c>
      <c r="G33" s="11">
        <v>28</v>
      </c>
      <c r="H33" s="33" t="s">
        <v>65</v>
      </c>
      <c r="I33" s="36">
        <v>220</v>
      </c>
      <c r="J33" s="36" t="s">
        <v>38</v>
      </c>
      <c r="K33" s="11" t="s">
        <v>32</v>
      </c>
      <c r="L33" s="17"/>
      <c r="M33" s="21"/>
      <c r="N33" s="8"/>
      <c r="O33" s="42">
        <f>(IF(AND(J33&gt;0,J33&lt;=I33),J33,I33)*(L33+N33))</f>
        <v>0</v>
      </c>
      <c r="P33" s="21"/>
      <c r="Q33" s="21"/>
      <c r="R33" s="8"/>
      <c r="S33" s="8"/>
      <c r="T33">
        <v>1</v>
      </c>
    </row>
    <row r="34" spans="1:20" ht="15">
      <c r="A34">
        <v>13</v>
      </c>
      <c r="B34">
        <v>35</v>
      </c>
      <c r="C34">
        <v>2022</v>
      </c>
      <c r="D34" s="5" t="s">
        <v>66</v>
      </c>
      <c r="G34" s="11">
        <v>29</v>
      </c>
      <c r="H34" s="33" t="s">
        <v>67</v>
      </c>
      <c r="I34" s="36">
        <v>1435</v>
      </c>
      <c r="J34" s="36" t="s">
        <v>68</v>
      </c>
      <c r="K34" s="11" t="s">
        <v>32</v>
      </c>
      <c r="L34" s="17"/>
      <c r="M34" s="21"/>
      <c r="N34" s="8"/>
      <c r="O34" s="42">
        <f>(IF(AND(J34&gt;0,J34&lt;=I34),J34,I34)*(L34+N34))</f>
        <v>0</v>
      </c>
      <c r="P34" s="21"/>
      <c r="Q34" s="21"/>
      <c r="R34" s="8"/>
      <c r="S34" s="8"/>
      <c r="T34">
        <v>1</v>
      </c>
    </row>
    <row r="35" spans="1:20" ht="56.25">
      <c r="A35">
        <v>13</v>
      </c>
      <c r="B35">
        <v>35</v>
      </c>
      <c r="C35">
        <v>2022</v>
      </c>
      <c r="D35" s="5" t="s">
        <v>69</v>
      </c>
      <c r="G35" s="11">
        <v>31</v>
      </c>
      <c r="H35" s="33" t="s">
        <v>70</v>
      </c>
      <c r="I35" s="36">
        <v>160</v>
      </c>
      <c r="J35" s="36" t="s">
        <v>31</v>
      </c>
      <c r="K35" s="11" t="s">
        <v>32</v>
      </c>
      <c r="L35" s="17"/>
      <c r="M35" s="21"/>
      <c r="N35" s="8"/>
      <c r="O35" s="42">
        <f>(IF(AND(J35&gt;0,J35&lt;=I35),J35,I35)*(L35+N35))</f>
        <v>0</v>
      </c>
      <c r="P35" s="21"/>
      <c r="Q35" s="21"/>
      <c r="R35" s="8"/>
      <c r="S35" s="8"/>
      <c r="T35">
        <v>1</v>
      </c>
    </row>
    <row r="36" spans="1:20" ht="15">
      <c r="A36">
        <v>13</v>
      </c>
      <c r="B36">
        <v>35</v>
      </c>
      <c r="C36">
        <v>2022</v>
      </c>
      <c r="D36" s="5" t="s">
        <v>71</v>
      </c>
      <c r="G36" s="11">
        <v>32</v>
      </c>
      <c r="H36" s="33" t="s">
        <v>72</v>
      </c>
      <c r="I36" s="36">
        <v>530</v>
      </c>
      <c r="J36" s="36" t="s">
        <v>35</v>
      </c>
      <c r="K36" s="11" t="s">
        <v>32</v>
      </c>
      <c r="L36" s="17"/>
      <c r="M36" s="21"/>
      <c r="N36" s="8"/>
      <c r="O36" s="42">
        <f>(IF(AND(J36&gt;0,J36&lt;=I36),J36,I36)*(L36+N36))</f>
        <v>0</v>
      </c>
      <c r="P36" s="21"/>
      <c r="Q36" s="21"/>
      <c r="R36" s="8"/>
      <c r="S36" s="8"/>
      <c r="T36">
        <v>1</v>
      </c>
    </row>
    <row r="37" spans="1:20" ht="22.5">
      <c r="A37">
        <v>13</v>
      </c>
      <c r="B37">
        <v>35</v>
      </c>
      <c r="C37">
        <v>2022</v>
      </c>
      <c r="D37" s="5" t="s">
        <v>73</v>
      </c>
      <c r="G37" s="11">
        <v>33</v>
      </c>
      <c r="H37" s="33" t="s">
        <v>74</v>
      </c>
      <c r="I37" s="36">
        <v>1000</v>
      </c>
      <c r="J37" s="36" t="s">
        <v>75</v>
      </c>
      <c r="K37" s="11" t="s">
        <v>32</v>
      </c>
      <c r="L37" s="17"/>
      <c r="M37" s="21"/>
      <c r="N37" s="8"/>
      <c r="O37" s="42">
        <f>(IF(AND(J37&gt;0,J37&lt;=I37),J37,I37)*(L37+N37))</f>
        <v>0</v>
      </c>
      <c r="P37" s="21"/>
      <c r="Q37" s="21"/>
      <c r="R37" s="8"/>
      <c r="S37" s="8"/>
      <c r="T37">
        <v>1</v>
      </c>
    </row>
    <row r="38" spans="1:20" ht="15">
      <c r="A38">
        <v>13</v>
      </c>
      <c r="B38">
        <v>35</v>
      </c>
      <c r="C38">
        <v>2022</v>
      </c>
      <c r="D38" s="5" t="s">
        <v>76</v>
      </c>
      <c r="G38" s="11">
        <v>34</v>
      </c>
      <c r="H38" s="33" t="s">
        <v>77</v>
      </c>
      <c r="I38" s="36">
        <v>200</v>
      </c>
      <c r="J38" s="36" t="s">
        <v>31</v>
      </c>
      <c r="K38" s="11" t="s">
        <v>32</v>
      </c>
      <c r="L38" s="17"/>
      <c r="M38" s="21"/>
      <c r="N38" s="8"/>
      <c r="O38" s="42">
        <f>(IF(AND(J38&gt;0,J38&lt;=I38),J38,I38)*(L38+N38))</f>
        <v>0</v>
      </c>
      <c r="P38" s="21"/>
      <c r="Q38" s="21"/>
      <c r="R38" s="8"/>
      <c r="S38" s="8"/>
      <c r="T38">
        <v>1</v>
      </c>
    </row>
    <row r="39" spans="1:20" ht="15">
      <c r="A39">
        <v>13</v>
      </c>
      <c r="B39">
        <v>35</v>
      </c>
      <c r="C39">
        <v>2022</v>
      </c>
      <c r="D39" s="5" t="s">
        <v>78</v>
      </c>
      <c r="G39" s="11">
        <v>35</v>
      </c>
      <c r="H39" s="33" t="s">
        <v>79</v>
      </c>
      <c r="I39" s="36">
        <v>500</v>
      </c>
      <c r="J39" s="36" t="s">
        <v>35</v>
      </c>
      <c r="K39" s="11" t="s">
        <v>32</v>
      </c>
      <c r="L39" s="17"/>
      <c r="M39" s="21"/>
      <c r="N39" s="8"/>
      <c r="O39" s="42">
        <f>(IF(AND(J39&gt;0,J39&lt;=I39),J39,I39)*(L39+N39))</f>
        <v>0</v>
      </c>
      <c r="P39" s="21"/>
      <c r="Q39" s="21"/>
      <c r="R39" s="8"/>
      <c r="S39" s="8"/>
      <c r="T39">
        <v>1</v>
      </c>
    </row>
    <row r="40" spans="1:20" ht="45">
      <c r="A40">
        <v>13</v>
      </c>
      <c r="B40">
        <v>35</v>
      </c>
      <c r="C40">
        <v>2022</v>
      </c>
      <c r="D40" s="5" t="s">
        <v>80</v>
      </c>
      <c r="G40" s="11">
        <v>45</v>
      </c>
      <c r="H40" s="33" t="s">
        <v>81</v>
      </c>
      <c r="I40" s="36">
        <v>3640</v>
      </c>
      <c r="J40" s="36" t="s">
        <v>68</v>
      </c>
      <c r="K40" s="11" t="s">
        <v>32</v>
      </c>
      <c r="L40" s="17"/>
      <c r="M40" s="21"/>
      <c r="N40" s="8"/>
      <c r="O40" s="42">
        <f>(IF(AND(J40&gt;0,J40&lt;=I40),J40,I40)*(L40+N40))</f>
        <v>0</v>
      </c>
      <c r="P40" s="21"/>
      <c r="Q40" s="21"/>
      <c r="R40" s="8"/>
      <c r="S40" s="8"/>
      <c r="T40">
        <v>1</v>
      </c>
    </row>
    <row r="41" spans="1:20" ht="15">
      <c r="A41">
        <v>13</v>
      </c>
      <c r="B41">
        <v>35</v>
      </c>
      <c r="C41">
        <v>2022</v>
      </c>
      <c r="D41" s="5" t="s">
        <v>82</v>
      </c>
      <c r="G41" s="11">
        <v>46</v>
      </c>
      <c r="H41" s="33" t="s">
        <v>83</v>
      </c>
      <c r="I41" s="36">
        <v>6270</v>
      </c>
      <c r="J41" s="36" t="s">
        <v>68</v>
      </c>
      <c r="K41" s="11" t="s">
        <v>32</v>
      </c>
      <c r="L41" s="17"/>
      <c r="M41" s="21"/>
      <c r="N41" s="8"/>
      <c r="O41" s="42">
        <f>(IF(AND(J41&gt;0,J41&lt;=I41),J41,I41)*(L41+N41))</f>
        <v>0</v>
      </c>
      <c r="P41" s="21"/>
      <c r="Q41" s="21"/>
      <c r="R41" s="8"/>
      <c r="S41" s="8"/>
      <c r="T41">
        <v>1</v>
      </c>
    </row>
    <row r="42" spans="7:20" ht="15">
      <c r="G42" s="26"/>
      <c r="H42" s="31" t="s">
        <v>84</v>
      </c>
      <c r="I42" s="12" t="s">
        <v>13</v>
      </c>
      <c r="J42" s="12"/>
      <c r="K42" s="7">
        <f>SUM(O44:O47)</f>
        <v>0</v>
      </c>
      <c r="L42" s="15"/>
      <c r="M42" s="19"/>
      <c r="N42" s="6"/>
      <c r="O42" s="40"/>
      <c r="P42" s="19"/>
      <c r="Q42" s="24"/>
      <c r="R42" s="8"/>
      <c r="S42" s="8"/>
      <c r="T42">
        <v>2</v>
      </c>
    </row>
    <row r="43" spans="1:19" ht="15">
      <c r="A43" t="s">
        <v>14</v>
      </c>
      <c r="B43" t="s">
        <v>15</v>
      </c>
      <c r="C43" t="s">
        <v>16</v>
      </c>
      <c r="D43" t="s">
        <v>17</v>
      </c>
      <c r="G43" s="27" t="s">
        <v>18</v>
      </c>
      <c r="H43" s="32" t="s">
        <v>19</v>
      </c>
      <c r="I43" s="35" t="s">
        <v>20</v>
      </c>
      <c r="J43" s="35" t="s">
        <v>21</v>
      </c>
      <c r="K43" s="10" t="s">
        <v>22</v>
      </c>
      <c r="L43" s="16" t="s">
        <v>23</v>
      </c>
      <c r="M43" s="20" t="s">
        <v>24</v>
      </c>
      <c r="N43" s="9"/>
      <c r="O43" s="41" t="s">
        <v>25</v>
      </c>
      <c r="P43" s="20" t="s">
        <v>26</v>
      </c>
      <c r="Q43" s="25" t="s">
        <v>27</v>
      </c>
      <c r="R43" s="8"/>
      <c r="S43" s="8" t="s">
        <v>28</v>
      </c>
    </row>
    <row r="44" spans="1:20" ht="168.75">
      <c r="A44">
        <v>13</v>
      </c>
      <c r="B44">
        <v>35</v>
      </c>
      <c r="C44">
        <v>2022</v>
      </c>
      <c r="D44" s="5" t="s">
        <v>85</v>
      </c>
      <c r="G44" s="11">
        <v>21</v>
      </c>
      <c r="H44" s="33" t="s">
        <v>86</v>
      </c>
      <c r="I44" s="36">
        <v>2300</v>
      </c>
      <c r="J44" s="36" t="s">
        <v>87</v>
      </c>
      <c r="K44" s="11" t="s">
        <v>32</v>
      </c>
      <c r="L44" s="17"/>
      <c r="M44" s="21"/>
      <c r="N44" s="8"/>
      <c r="O44" s="42">
        <f>(IF(AND(J44&gt;0,J44&lt;=I44),J44,I44)*(L44+N44))</f>
        <v>0</v>
      </c>
      <c r="P44" s="21"/>
      <c r="Q44" s="21"/>
      <c r="R44" s="8"/>
      <c r="S44" s="8"/>
      <c r="T44">
        <v>2</v>
      </c>
    </row>
    <row r="45" spans="1:20" ht="202.5">
      <c r="A45">
        <v>13</v>
      </c>
      <c r="B45">
        <v>35</v>
      </c>
      <c r="C45">
        <v>2022</v>
      </c>
      <c r="D45" s="5" t="s">
        <v>88</v>
      </c>
      <c r="G45" s="11">
        <v>22</v>
      </c>
      <c r="H45" s="33" t="s">
        <v>89</v>
      </c>
      <c r="I45" s="36">
        <v>750</v>
      </c>
      <c r="J45" s="36" t="s">
        <v>90</v>
      </c>
      <c r="K45" s="11" t="s">
        <v>32</v>
      </c>
      <c r="L45" s="17"/>
      <c r="M45" s="21"/>
      <c r="N45" s="8"/>
      <c r="O45" s="42">
        <f>(IF(AND(J45&gt;0,J45&lt;=I45),J45,I45)*(L45+N45))</f>
        <v>0</v>
      </c>
      <c r="P45" s="21"/>
      <c r="Q45" s="21"/>
      <c r="R45" s="8"/>
      <c r="S45" s="8"/>
      <c r="T45">
        <v>2</v>
      </c>
    </row>
    <row r="46" spans="1:20" ht="225">
      <c r="A46">
        <v>13</v>
      </c>
      <c r="B46">
        <v>35</v>
      </c>
      <c r="C46">
        <v>2022</v>
      </c>
      <c r="D46" s="5" t="s">
        <v>91</v>
      </c>
      <c r="G46" s="11">
        <v>23</v>
      </c>
      <c r="H46" s="33" t="s">
        <v>92</v>
      </c>
      <c r="I46" s="36">
        <v>500</v>
      </c>
      <c r="J46" s="36" t="s">
        <v>90</v>
      </c>
      <c r="K46" s="11" t="s">
        <v>32</v>
      </c>
      <c r="L46" s="17"/>
      <c r="M46" s="21"/>
      <c r="N46" s="8"/>
      <c r="O46" s="42">
        <f>(IF(AND(J46&gt;0,J46&lt;=I46),J46,I46)*(L46+N46))</f>
        <v>0</v>
      </c>
      <c r="P46" s="21"/>
      <c r="Q46" s="21"/>
      <c r="R46" s="8"/>
      <c r="S46" s="8"/>
      <c r="T46">
        <v>2</v>
      </c>
    </row>
    <row r="47" spans="1:20" ht="22.5">
      <c r="A47">
        <v>13</v>
      </c>
      <c r="B47">
        <v>35</v>
      </c>
      <c r="C47">
        <v>2022</v>
      </c>
      <c r="D47" s="5" t="s">
        <v>93</v>
      </c>
      <c r="G47" s="11">
        <v>36</v>
      </c>
      <c r="H47" s="33" t="s">
        <v>94</v>
      </c>
      <c r="I47" s="36">
        <v>6134</v>
      </c>
      <c r="J47" s="36" t="s">
        <v>95</v>
      </c>
      <c r="K47" s="11" t="s">
        <v>32</v>
      </c>
      <c r="L47" s="17"/>
      <c r="M47" s="21"/>
      <c r="N47" s="8"/>
      <c r="O47" s="42">
        <f>(IF(AND(J47&gt;0,J47&lt;=I47),J47,I47)*(L47+N47))</f>
        <v>0</v>
      </c>
      <c r="P47" s="21"/>
      <c r="Q47" s="21"/>
      <c r="R47" s="8"/>
      <c r="S47" s="8"/>
      <c r="T47">
        <v>2</v>
      </c>
    </row>
    <row r="48" spans="7:20" ht="15">
      <c r="G48" s="26"/>
      <c r="H48" s="31" t="s">
        <v>96</v>
      </c>
      <c r="I48" s="12" t="s">
        <v>13</v>
      </c>
      <c r="J48" s="12"/>
      <c r="K48" s="7">
        <f>SUM(O50:O51)</f>
        <v>0</v>
      </c>
      <c r="L48" s="15"/>
      <c r="M48" s="19"/>
      <c r="N48" s="6"/>
      <c r="O48" s="40"/>
      <c r="P48" s="19"/>
      <c r="Q48" s="24"/>
      <c r="R48" s="8"/>
      <c r="S48" s="8"/>
      <c r="T48">
        <v>3</v>
      </c>
    </row>
    <row r="49" spans="1:19" ht="15">
      <c r="A49" t="s">
        <v>14</v>
      </c>
      <c r="B49" t="s">
        <v>15</v>
      </c>
      <c r="C49" t="s">
        <v>16</v>
      </c>
      <c r="D49" t="s">
        <v>17</v>
      </c>
      <c r="G49" s="27" t="s">
        <v>18</v>
      </c>
      <c r="H49" s="32" t="s">
        <v>19</v>
      </c>
      <c r="I49" s="35" t="s">
        <v>20</v>
      </c>
      <c r="J49" s="35" t="s">
        <v>21</v>
      </c>
      <c r="K49" s="10" t="s">
        <v>22</v>
      </c>
      <c r="L49" s="16" t="s">
        <v>23</v>
      </c>
      <c r="M49" s="20" t="s">
        <v>24</v>
      </c>
      <c r="N49" s="9"/>
      <c r="O49" s="41" t="s">
        <v>25</v>
      </c>
      <c r="P49" s="20" t="s">
        <v>26</v>
      </c>
      <c r="Q49" s="25" t="s">
        <v>27</v>
      </c>
      <c r="R49" s="8"/>
      <c r="S49" s="8" t="s">
        <v>28</v>
      </c>
    </row>
    <row r="50" spans="1:20" ht="180">
      <c r="A50">
        <v>13</v>
      </c>
      <c r="B50">
        <v>35</v>
      </c>
      <c r="C50">
        <v>2022</v>
      </c>
      <c r="D50" s="5" t="s">
        <v>97</v>
      </c>
      <c r="G50" s="11">
        <v>20</v>
      </c>
      <c r="H50" s="33" t="s">
        <v>98</v>
      </c>
      <c r="I50" s="36">
        <v>66600</v>
      </c>
      <c r="J50" s="36" t="s">
        <v>95</v>
      </c>
      <c r="K50" s="11" t="s">
        <v>32</v>
      </c>
      <c r="L50" s="17"/>
      <c r="M50" s="21"/>
      <c r="N50" s="8"/>
      <c r="O50" s="42">
        <f>(IF(AND(J50&gt;0,J50&lt;=I50),J50,I50)*(L50+N50))</f>
        <v>0</v>
      </c>
      <c r="P50" s="21"/>
      <c r="Q50" s="21"/>
      <c r="R50" s="8"/>
      <c r="S50" s="8"/>
      <c r="T50">
        <v>3</v>
      </c>
    </row>
    <row r="51" spans="1:20" ht="180">
      <c r="A51">
        <v>13</v>
      </c>
      <c r="B51">
        <v>35</v>
      </c>
      <c r="C51">
        <v>2022</v>
      </c>
      <c r="D51" s="5" t="s">
        <v>99</v>
      </c>
      <c r="G51" s="11">
        <v>43</v>
      </c>
      <c r="H51" s="33" t="s">
        <v>100</v>
      </c>
      <c r="I51" s="36">
        <v>67000</v>
      </c>
      <c r="J51" s="36" t="s">
        <v>95</v>
      </c>
      <c r="K51" s="11" t="s">
        <v>32</v>
      </c>
      <c r="L51" s="17"/>
      <c r="M51" s="21"/>
      <c r="N51" s="8"/>
      <c r="O51" s="42">
        <f>(IF(AND(J51&gt;0,J51&lt;=I51),J51,I51)*(L51+N51))</f>
        <v>0</v>
      </c>
      <c r="P51" s="21"/>
      <c r="Q51" s="21"/>
      <c r="R51" s="8"/>
      <c r="S51" s="8"/>
      <c r="T51">
        <v>3</v>
      </c>
    </row>
    <row r="52" spans="7:20" ht="15">
      <c r="G52" s="26"/>
      <c r="H52" s="31" t="s">
        <v>101</v>
      </c>
      <c r="I52" s="12" t="s">
        <v>13</v>
      </c>
      <c r="J52" s="12"/>
      <c r="K52" s="7">
        <f>SUM(O54:O57)</f>
        <v>0</v>
      </c>
      <c r="L52" s="15"/>
      <c r="M52" s="19"/>
      <c r="N52" s="6"/>
      <c r="O52" s="40"/>
      <c r="P52" s="19"/>
      <c r="Q52" s="24"/>
      <c r="R52" s="8"/>
      <c r="S52" s="8"/>
      <c r="T52">
        <v>4</v>
      </c>
    </row>
    <row r="53" spans="1:19" ht="15">
      <c r="A53" t="s">
        <v>14</v>
      </c>
      <c r="B53" t="s">
        <v>15</v>
      </c>
      <c r="C53" t="s">
        <v>16</v>
      </c>
      <c r="D53" t="s">
        <v>17</v>
      </c>
      <c r="G53" s="27" t="s">
        <v>18</v>
      </c>
      <c r="H53" s="32" t="s">
        <v>19</v>
      </c>
      <c r="I53" s="35" t="s">
        <v>20</v>
      </c>
      <c r="J53" s="35" t="s">
        <v>21</v>
      </c>
      <c r="K53" s="10" t="s">
        <v>22</v>
      </c>
      <c r="L53" s="16" t="s">
        <v>23</v>
      </c>
      <c r="M53" s="20" t="s">
        <v>24</v>
      </c>
      <c r="N53" s="9"/>
      <c r="O53" s="41" t="s">
        <v>25</v>
      </c>
      <c r="P53" s="20" t="s">
        <v>26</v>
      </c>
      <c r="Q53" s="25" t="s">
        <v>27</v>
      </c>
      <c r="R53" s="8"/>
      <c r="S53" s="8" t="s">
        <v>28</v>
      </c>
    </row>
    <row r="54" spans="1:20" ht="15">
      <c r="A54">
        <v>13</v>
      </c>
      <c r="B54">
        <v>35</v>
      </c>
      <c r="C54">
        <v>2022</v>
      </c>
      <c r="D54" s="5" t="s">
        <v>102</v>
      </c>
      <c r="G54" s="11">
        <v>2</v>
      </c>
      <c r="H54" s="33" t="s">
        <v>103</v>
      </c>
      <c r="I54" s="36">
        <v>2670</v>
      </c>
      <c r="J54" s="36" t="s">
        <v>95</v>
      </c>
      <c r="K54" s="11" t="s">
        <v>32</v>
      </c>
      <c r="L54" s="17"/>
      <c r="M54" s="21"/>
      <c r="N54" s="8"/>
      <c r="O54" s="42">
        <f>(IF(AND(J54&gt;0,J54&lt;=I54),J54,I54)*(L54+N54))</f>
        <v>0</v>
      </c>
      <c r="P54" s="21"/>
      <c r="Q54" s="21"/>
      <c r="R54" s="8"/>
      <c r="S54" s="8"/>
      <c r="T54">
        <v>4</v>
      </c>
    </row>
    <row r="55" spans="1:20" ht="146.25">
      <c r="A55">
        <v>13</v>
      </c>
      <c r="B55">
        <v>35</v>
      </c>
      <c r="C55">
        <v>2022</v>
      </c>
      <c r="D55" s="5" t="s">
        <v>104</v>
      </c>
      <c r="G55" s="11">
        <v>18</v>
      </c>
      <c r="H55" s="33" t="s">
        <v>105</v>
      </c>
      <c r="I55" s="36">
        <v>120</v>
      </c>
      <c r="J55" s="36" t="s">
        <v>95</v>
      </c>
      <c r="K55" s="11" t="s">
        <v>32</v>
      </c>
      <c r="L55" s="17"/>
      <c r="M55" s="21"/>
      <c r="N55" s="8"/>
      <c r="O55" s="42">
        <f>(IF(AND(J55&gt;0,J55&lt;=I55),J55,I55)*(L55+N55))</f>
        <v>0</v>
      </c>
      <c r="P55" s="21"/>
      <c r="Q55" s="21"/>
      <c r="R55" s="8"/>
      <c r="S55" s="8"/>
      <c r="T55">
        <v>4</v>
      </c>
    </row>
    <row r="56" spans="1:20" ht="146.25">
      <c r="A56">
        <v>13</v>
      </c>
      <c r="B56">
        <v>35</v>
      </c>
      <c r="C56">
        <v>2022</v>
      </c>
      <c r="D56" s="5" t="s">
        <v>106</v>
      </c>
      <c r="G56" s="11">
        <v>19</v>
      </c>
      <c r="H56" s="33" t="s">
        <v>107</v>
      </c>
      <c r="I56" s="36">
        <v>420</v>
      </c>
      <c r="J56" s="36" t="s">
        <v>95</v>
      </c>
      <c r="K56" s="11" t="s">
        <v>32</v>
      </c>
      <c r="L56" s="17"/>
      <c r="M56" s="21"/>
      <c r="N56" s="8"/>
      <c r="O56" s="42">
        <f>(IF(AND(J56&gt;0,J56&lt;=I56),J56,I56)*(L56+N56))</f>
        <v>0</v>
      </c>
      <c r="P56" s="21"/>
      <c r="Q56" s="21"/>
      <c r="R56" s="8"/>
      <c r="S56" s="8"/>
      <c r="T56">
        <v>4</v>
      </c>
    </row>
    <row r="57" spans="1:20" ht="15">
      <c r="A57">
        <v>13</v>
      </c>
      <c r="B57">
        <v>35</v>
      </c>
      <c r="C57">
        <v>2022</v>
      </c>
      <c r="D57" s="5" t="s">
        <v>108</v>
      </c>
      <c r="G57" s="11">
        <v>42</v>
      </c>
      <c r="H57" s="33" t="s">
        <v>109</v>
      </c>
      <c r="I57" s="36">
        <v>3170</v>
      </c>
      <c r="J57" s="36" t="s">
        <v>95</v>
      </c>
      <c r="K57" s="11" t="s">
        <v>32</v>
      </c>
      <c r="L57" s="17"/>
      <c r="M57" s="21"/>
      <c r="N57" s="8"/>
      <c r="O57" s="42">
        <f>(IF(AND(J57&gt;0,J57&lt;=I57),J57,I57)*(L57+N57))</f>
        <v>0</v>
      </c>
      <c r="P57" s="21"/>
      <c r="Q57" s="21"/>
      <c r="R57" s="8"/>
      <c r="S57" s="8"/>
      <c r="T57">
        <v>4</v>
      </c>
    </row>
    <row r="58" spans="7:20" ht="15">
      <c r="G58" s="26"/>
      <c r="H58" s="31" t="s">
        <v>110</v>
      </c>
      <c r="I58" s="12" t="s">
        <v>13</v>
      </c>
      <c r="J58" s="12"/>
      <c r="K58" s="7">
        <f>SUM(O60:O93)</f>
        <v>0</v>
      </c>
      <c r="L58" s="15"/>
      <c r="M58" s="19"/>
      <c r="N58" s="6"/>
      <c r="O58" s="40"/>
      <c r="P58" s="19"/>
      <c r="Q58" s="24"/>
      <c r="R58" s="8"/>
      <c r="S58" s="8"/>
      <c r="T58">
        <v>5</v>
      </c>
    </row>
    <row r="59" spans="1:19" ht="15">
      <c r="A59" t="s">
        <v>14</v>
      </c>
      <c r="B59" t="s">
        <v>15</v>
      </c>
      <c r="C59" t="s">
        <v>16</v>
      </c>
      <c r="D59" t="s">
        <v>17</v>
      </c>
      <c r="G59" s="27" t="s">
        <v>18</v>
      </c>
      <c r="H59" s="32" t="s">
        <v>19</v>
      </c>
      <c r="I59" s="35" t="s">
        <v>20</v>
      </c>
      <c r="J59" s="35" t="s">
        <v>21</v>
      </c>
      <c r="K59" s="10" t="s">
        <v>22</v>
      </c>
      <c r="L59" s="16" t="s">
        <v>23</v>
      </c>
      <c r="M59" s="20" t="s">
        <v>24</v>
      </c>
      <c r="N59" s="9"/>
      <c r="O59" s="41" t="s">
        <v>25</v>
      </c>
      <c r="P59" s="20" t="s">
        <v>26</v>
      </c>
      <c r="Q59" s="25" t="s">
        <v>27</v>
      </c>
      <c r="R59" s="8"/>
      <c r="S59" s="8" t="s">
        <v>28</v>
      </c>
    </row>
    <row r="60" spans="1:20" ht="15">
      <c r="A60">
        <v>13</v>
      </c>
      <c r="B60">
        <v>35</v>
      </c>
      <c r="C60">
        <v>2022</v>
      </c>
      <c r="D60" s="5" t="s">
        <v>111</v>
      </c>
      <c r="G60" s="11">
        <v>55</v>
      </c>
      <c r="H60" s="33" t="s">
        <v>112</v>
      </c>
      <c r="I60" s="36">
        <v>280</v>
      </c>
      <c r="J60" s="36" t="s">
        <v>38</v>
      </c>
      <c r="K60" s="11" t="s">
        <v>113</v>
      </c>
      <c r="L60" s="17"/>
      <c r="M60" s="21"/>
      <c r="N60" s="8"/>
      <c r="O60" s="42">
        <f>(IF(AND(J60&gt;0,J60&lt;=I60),J60,I60)*(L60+N60))</f>
        <v>0</v>
      </c>
      <c r="P60" s="21"/>
      <c r="Q60" s="21"/>
      <c r="R60" s="8"/>
      <c r="S60" s="8"/>
      <c r="T60">
        <v>5</v>
      </c>
    </row>
    <row r="61" spans="1:20" ht="45">
      <c r="A61">
        <v>13</v>
      </c>
      <c r="B61">
        <v>35</v>
      </c>
      <c r="C61">
        <v>2022</v>
      </c>
      <c r="D61" s="5" t="s">
        <v>114</v>
      </c>
      <c r="G61" s="11">
        <v>56</v>
      </c>
      <c r="H61" s="33" t="s">
        <v>115</v>
      </c>
      <c r="I61" s="36">
        <v>215</v>
      </c>
      <c r="J61" s="36" t="s">
        <v>38</v>
      </c>
      <c r="K61" s="11" t="s">
        <v>113</v>
      </c>
      <c r="L61" s="17"/>
      <c r="M61" s="21"/>
      <c r="N61" s="8"/>
      <c r="O61" s="42">
        <f>(IF(AND(J61&gt;0,J61&lt;=I61),J61,I61)*(L61+N61))</f>
        <v>0</v>
      </c>
      <c r="P61" s="21"/>
      <c r="Q61" s="21"/>
      <c r="R61" s="8"/>
      <c r="S61" s="8"/>
      <c r="T61">
        <v>5</v>
      </c>
    </row>
    <row r="62" spans="1:20" ht="45">
      <c r="A62">
        <v>13</v>
      </c>
      <c r="B62">
        <v>35</v>
      </c>
      <c r="C62">
        <v>2022</v>
      </c>
      <c r="D62" s="5" t="s">
        <v>116</v>
      </c>
      <c r="G62" s="11">
        <v>57</v>
      </c>
      <c r="H62" s="33" t="s">
        <v>117</v>
      </c>
      <c r="I62" s="36">
        <v>868</v>
      </c>
      <c r="J62" s="36" t="s">
        <v>95</v>
      </c>
      <c r="K62" s="11" t="s">
        <v>113</v>
      </c>
      <c r="L62" s="17"/>
      <c r="M62" s="21"/>
      <c r="N62" s="8"/>
      <c r="O62" s="42">
        <f>(IF(AND(J62&gt;0,J62&lt;=I62),J62,I62)*(L62+N62))</f>
        <v>0</v>
      </c>
      <c r="P62" s="21"/>
      <c r="Q62" s="21"/>
      <c r="R62" s="8"/>
      <c r="S62" s="8"/>
      <c r="T62">
        <v>5</v>
      </c>
    </row>
    <row r="63" spans="1:20" ht="45">
      <c r="A63">
        <v>13</v>
      </c>
      <c r="B63">
        <v>35</v>
      </c>
      <c r="C63">
        <v>2022</v>
      </c>
      <c r="D63" s="5" t="s">
        <v>118</v>
      </c>
      <c r="G63" s="11">
        <v>58</v>
      </c>
      <c r="H63" s="33" t="s">
        <v>119</v>
      </c>
      <c r="I63" s="36">
        <v>1515</v>
      </c>
      <c r="J63" s="36" t="s">
        <v>38</v>
      </c>
      <c r="K63" s="11" t="s">
        <v>113</v>
      </c>
      <c r="L63" s="17"/>
      <c r="M63" s="21"/>
      <c r="N63" s="8"/>
      <c r="O63" s="42">
        <f>(IF(AND(J63&gt;0,J63&lt;=I63),J63,I63)*(L63+N63))</f>
        <v>0</v>
      </c>
      <c r="P63" s="21"/>
      <c r="Q63" s="21"/>
      <c r="R63" s="8"/>
      <c r="S63" s="8"/>
      <c r="T63">
        <v>5</v>
      </c>
    </row>
    <row r="64" spans="1:20" ht="90">
      <c r="A64">
        <v>13</v>
      </c>
      <c r="B64">
        <v>35</v>
      </c>
      <c r="C64">
        <v>2022</v>
      </c>
      <c r="D64" s="5" t="s">
        <v>120</v>
      </c>
      <c r="G64" s="11">
        <v>59</v>
      </c>
      <c r="H64" s="33" t="s">
        <v>121</v>
      </c>
      <c r="I64" s="36">
        <v>360</v>
      </c>
      <c r="J64" s="36" t="s">
        <v>122</v>
      </c>
      <c r="K64" s="11" t="s">
        <v>113</v>
      </c>
      <c r="L64" s="17"/>
      <c r="M64" s="21"/>
      <c r="N64" s="8"/>
      <c r="O64" s="42">
        <f>(IF(AND(J64&gt;0,J64&lt;=I64),J64,I64)*(L64+N64))</f>
        <v>0</v>
      </c>
      <c r="P64" s="21"/>
      <c r="Q64" s="21"/>
      <c r="R64" s="8"/>
      <c r="S64" s="8"/>
      <c r="T64">
        <v>5</v>
      </c>
    </row>
    <row r="65" spans="1:20" ht="90">
      <c r="A65">
        <v>13</v>
      </c>
      <c r="B65">
        <v>35</v>
      </c>
      <c r="C65">
        <v>2022</v>
      </c>
      <c r="D65" s="5" t="s">
        <v>123</v>
      </c>
      <c r="G65" s="11">
        <v>60</v>
      </c>
      <c r="H65" s="33" t="s">
        <v>124</v>
      </c>
      <c r="I65" s="36">
        <v>1000</v>
      </c>
      <c r="J65" s="36" t="s">
        <v>122</v>
      </c>
      <c r="K65" s="11" t="s">
        <v>113</v>
      </c>
      <c r="L65" s="17"/>
      <c r="M65" s="21"/>
      <c r="N65" s="8"/>
      <c r="O65" s="42">
        <f>(IF(AND(J65&gt;0,J65&lt;=I65),J65,I65)*(L65+N65))</f>
        <v>0</v>
      </c>
      <c r="P65" s="21"/>
      <c r="Q65" s="21"/>
      <c r="R65" s="8"/>
      <c r="S65" s="8"/>
      <c r="T65">
        <v>5</v>
      </c>
    </row>
    <row r="66" spans="1:20" ht="90">
      <c r="A66">
        <v>13</v>
      </c>
      <c r="B66">
        <v>35</v>
      </c>
      <c r="C66">
        <v>2022</v>
      </c>
      <c r="D66" s="5" t="s">
        <v>125</v>
      </c>
      <c r="G66" s="11">
        <v>61</v>
      </c>
      <c r="H66" s="33" t="s">
        <v>126</v>
      </c>
      <c r="I66" s="36">
        <v>120</v>
      </c>
      <c r="J66" s="36" t="s">
        <v>122</v>
      </c>
      <c r="K66" s="11" t="s">
        <v>113</v>
      </c>
      <c r="L66" s="17"/>
      <c r="M66" s="21"/>
      <c r="N66" s="8"/>
      <c r="O66" s="42">
        <f>(IF(AND(J66&gt;0,J66&lt;=I66),J66,I66)*(L66+N66))</f>
        <v>0</v>
      </c>
      <c r="P66" s="21"/>
      <c r="Q66" s="21"/>
      <c r="R66" s="8"/>
      <c r="S66" s="8"/>
      <c r="T66">
        <v>5</v>
      </c>
    </row>
    <row r="67" spans="1:20" ht="45">
      <c r="A67">
        <v>13</v>
      </c>
      <c r="B67">
        <v>35</v>
      </c>
      <c r="C67">
        <v>2022</v>
      </c>
      <c r="D67" s="5" t="s">
        <v>127</v>
      </c>
      <c r="G67" s="11">
        <v>62</v>
      </c>
      <c r="H67" s="33" t="s">
        <v>128</v>
      </c>
      <c r="I67" s="36">
        <v>70</v>
      </c>
      <c r="J67" s="36" t="s">
        <v>95</v>
      </c>
      <c r="K67" s="11" t="s">
        <v>113</v>
      </c>
      <c r="L67" s="17"/>
      <c r="M67" s="21"/>
      <c r="N67" s="8"/>
      <c r="O67" s="42">
        <f>(IF(AND(J67&gt;0,J67&lt;=I67),J67,I67)*(L67+N67))</f>
        <v>0</v>
      </c>
      <c r="P67" s="21"/>
      <c r="Q67" s="21"/>
      <c r="R67" s="8"/>
      <c r="S67" s="8"/>
      <c r="T67">
        <v>5</v>
      </c>
    </row>
    <row r="68" spans="1:20" ht="90">
      <c r="A68">
        <v>13</v>
      </c>
      <c r="B68">
        <v>35</v>
      </c>
      <c r="C68">
        <v>2022</v>
      </c>
      <c r="D68" s="5" t="s">
        <v>129</v>
      </c>
      <c r="G68" s="11">
        <v>63</v>
      </c>
      <c r="H68" s="33" t="s">
        <v>130</v>
      </c>
      <c r="I68" s="36">
        <v>1375</v>
      </c>
      <c r="J68" s="36" t="s">
        <v>95</v>
      </c>
      <c r="K68" s="11" t="s">
        <v>113</v>
      </c>
      <c r="L68" s="17"/>
      <c r="M68" s="21"/>
      <c r="N68" s="8"/>
      <c r="O68" s="42">
        <f>(IF(AND(J68&gt;0,J68&lt;=I68),J68,I68)*(L68+N68))</f>
        <v>0</v>
      </c>
      <c r="P68" s="21"/>
      <c r="Q68" s="21"/>
      <c r="R68" s="8"/>
      <c r="S68" s="8"/>
      <c r="T68">
        <v>5</v>
      </c>
    </row>
    <row r="69" spans="1:20" ht="22.5">
      <c r="A69">
        <v>13</v>
      </c>
      <c r="B69">
        <v>35</v>
      </c>
      <c r="C69">
        <v>2022</v>
      </c>
      <c r="D69" s="5" t="s">
        <v>131</v>
      </c>
      <c r="G69" s="11">
        <v>64</v>
      </c>
      <c r="H69" s="33" t="s">
        <v>132</v>
      </c>
      <c r="I69" s="36">
        <v>40</v>
      </c>
      <c r="J69" s="36" t="s">
        <v>38</v>
      </c>
      <c r="K69" s="11" t="s">
        <v>113</v>
      </c>
      <c r="L69" s="17"/>
      <c r="M69" s="21"/>
      <c r="N69" s="8"/>
      <c r="O69" s="42">
        <f>(IF(AND(J69&gt;0,J69&lt;=I69),J69,I69)*(L69+N69))</f>
        <v>0</v>
      </c>
      <c r="P69" s="21"/>
      <c r="Q69" s="21"/>
      <c r="R69" s="8"/>
      <c r="S69" s="8"/>
      <c r="T69">
        <v>5</v>
      </c>
    </row>
    <row r="70" spans="1:20" ht="15">
      <c r="A70">
        <v>13</v>
      </c>
      <c r="B70">
        <v>35</v>
      </c>
      <c r="C70">
        <v>2022</v>
      </c>
      <c r="D70" s="5" t="s">
        <v>133</v>
      </c>
      <c r="G70" s="11">
        <v>65</v>
      </c>
      <c r="H70" s="33" t="s">
        <v>134</v>
      </c>
      <c r="I70" s="36">
        <v>200</v>
      </c>
      <c r="J70" s="36" t="s">
        <v>38</v>
      </c>
      <c r="K70" s="11" t="s">
        <v>113</v>
      </c>
      <c r="L70" s="17"/>
      <c r="M70" s="21"/>
      <c r="N70" s="8"/>
      <c r="O70" s="42">
        <f>(IF(AND(J70&gt;0,J70&lt;=I70),J70,I70)*(L70+N70))</f>
        <v>0</v>
      </c>
      <c r="P70" s="21"/>
      <c r="Q70" s="21"/>
      <c r="R70" s="8"/>
      <c r="S70" s="8"/>
      <c r="T70">
        <v>5</v>
      </c>
    </row>
    <row r="71" spans="1:20" ht="67.5">
      <c r="A71">
        <v>13</v>
      </c>
      <c r="B71">
        <v>35</v>
      </c>
      <c r="C71">
        <v>2022</v>
      </c>
      <c r="D71" s="5" t="s">
        <v>135</v>
      </c>
      <c r="G71" s="11">
        <v>66</v>
      </c>
      <c r="H71" s="33" t="s">
        <v>136</v>
      </c>
      <c r="I71" s="36">
        <v>20</v>
      </c>
      <c r="J71" s="36" t="s">
        <v>38</v>
      </c>
      <c r="K71" s="11" t="s">
        <v>113</v>
      </c>
      <c r="L71" s="17"/>
      <c r="M71" s="21"/>
      <c r="N71" s="8"/>
      <c r="O71" s="42">
        <f>(IF(AND(J71&gt;0,J71&lt;=I71),J71,I71)*(L71+N71))</f>
        <v>0</v>
      </c>
      <c r="P71" s="21"/>
      <c r="Q71" s="21"/>
      <c r="R71" s="8"/>
      <c r="S71" s="8"/>
      <c r="T71">
        <v>5</v>
      </c>
    </row>
    <row r="72" spans="1:20" ht="45">
      <c r="A72">
        <v>13</v>
      </c>
      <c r="B72">
        <v>35</v>
      </c>
      <c r="C72">
        <v>2022</v>
      </c>
      <c r="D72" s="5" t="s">
        <v>137</v>
      </c>
      <c r="G72" s="11">
        <v>67</v>
      </c>
      <c r="H72" s="33" t="s">
        <v>138</v>
      </c>
      <c r="I72" s="36">
        <v>100</v>
      </c>
      <c r="J72" s="36" t="s">
        <v>38</v>
      </c>
      <c r="K72" s="11" t="s">
        <v>113</v>
      </c>
      <c r="L72" s="17"/>
      <c r="M72" s="21"/>
      <c r="N72" s="8"/>
      <c r="O72" s="42">
        <f>(IF(AND(J72&gt;0,J72&lt;=I72),J72,I72)*(L72+N72))</f>
        <v>0</v>
      </c>
      <c r="P72" s="21"/>
      <c r="Q72" s="21"/>
      <c r="R72" s="8"/>
      <c r="S72" s="8"/>
      <c r="T72">
        <v>5</v>
      </c>
    </row>
    <row r="73" spans="1:20" ht="101.25">
      <c r="A73">
        <v>13</v>
      </c>
      <c r="B73">
        <v>35</v>
      </c>
      <c r="C73">
        <v>2022</v>
      </c>
      <c r="D73" s="5" t="s">
        <v>139</v>
      </c>
      <c r="G73" s="11">
        <v>68</v>
      </c>
      <c r="H73" s="33" t="s">
        <v>140</v>
      </c>
      <c r="I73" s="36">
        <v>580</v>
      </c>
      <c r="J73" s="36" t="s">
        <v>38</v>
      </c>
      <c r="K73" s="11" t="s">
        <v>113</v>
      </c>
      <c r="L73" s="17"/>
      <c r="M73" s="21"/>
      <c r="N73" s="8"/>
      <c r="O73" s="42">
        <f>(IF(AND(J73&gt;0,J73&lt;=I73),J73,I73)*(L73+N73))</f>
        <v>0</v>
      </c>
      <c r="P73" s="21"/>
      <c r="Q73" s="21"/>
      <c r="R73" s="8"/>
      <c r="S73" s="8"/>
      <c r="T73">
        <v>5</v>
      </c>
    </row>
    <row r="74" spans="1:20" ht="90">
      <c r="A74">
        <v>13</v>
      </c>
      <c r="B74">
        <v>35</v>
      </c>
      <c r="C74">
        <v>2022</v>
      </c>
      <c r="D74" s="5" t="s">
        <v>141</v>
      </c>
      <c r="G74" s="11">
        <v>69</v>
      </c>
      <c r="H74" s="33" t="s">
        <v>142</v>
      </c>
      <c r="I74" s="36">
        <v>150</v>
      </c>
      <c r="J74" s="36" t="s">
        <v>38</v>
      </c>
      <c r="K74" s="11" t="s">
        <v>113</v>
      </c>
      <c r="L74" s="17"/>
      <c r="M74" s="21"/>
      <c r="N74" s="8"/>
      <c r="O74" s="42">
        <f>(IF(AND(J74&gt;0,J74&lt;=I74),J74,I74)*(L74+N74))</f>
        <v>0</v>
      </c>
      <c r="P74" s="21"/>
      <c r="Q74" s="21"/>
      <c r="R74" s="8"/>
      <c r="S74" s="8"/>
      <c r="T74">
        <v>5</v>
      </c>
    </row>
    <row r="75" spans="1:20" ht="56.25">
      <c r="A75">
        <v>13</v>
      </c>
      <c r="B75">
        <v>35</v>
      </c>
      <c r="C75">
        <v>2022</v>
      </c>
      <c r="D75" s="5" t="s">
        <v>143</v>
      </c>
      <c r="G75" s="11">
        <v>70</v>
      </c>
      <c r="H75" s="33" t="s">
        <v>144</v>
      </c>
      <c r="I75" s="36">
        <v>200</v>
      </c>
      <c r="J75" s="36" t="s">
        <v>38</v>
      </c>
      <c r="K75" s="11" t="s">
        <v>113</v>
      </c>
      <c r="L75" s="17"/>
      <c r="M75" s="21"/>
      <c r="N75" s="8"/>
      <c r="O75" s="42">
        <f>(IF(AND(J75&gt;0,J75&lt;=I75),J75,I75)*(L75+N75))</f>
        <v>0</v>
      </c>
      <c r="P75" s="21"/>
      <c r="Q75" s="21"/>
      <c r="R75" s="8"/>
      <c r="S75" s="8"/>
      <c r="T75">
        <v>5</v>
      </c>
    </row>
    <row r="76" spans="1:20" ht="101.25">
      <c r="A76">
        <v>13</v>
      </c>
      <c r="B76">
        <v>35</v>
      </c>
      <c r="C76">
        <v>2022</v>
      </c>
      <c r="D76" s="5" t="s">
        <v>145</v>
      </c>
      <c r="G76" s="11">
        <v>71</v>
      </c>
      <c r="H76" s="33" t="s">
        <v>146</v>
      </c>
      <c r="I76" s="36">
        <v>790</v>
      </c>
      <c r="J76" s="36" t="s">
        <v>38</v>
      </c>
      <c r="K76" s="11" t="s">
        <v>113</v>
      </c>
      <c r="L76" s="17"/>
      <c r="M76" s="21"/>
      <c r="N76" s="8"/>
      <c r="O76" s="42">
        <f>(IF(AND(J76&gt;0,J76&lt;=I76),J76,I76)*(L76+N76))</f>
        <v>0</v>
      </c>
      <c r="P76" s="21"/>
      <c r="Q76" s="21"/>
      <c r="R76" s="8"/>
      <c r="S76" s="8"/>
      <c r="T76">
        <v>5</v>
      </c>
    </row>
    <row r="77" spans="1:20" ht="67.5">
      <c r="A77">
        <v>13</v>
      </c>
      <c r="B77">
        <v>35</v>
      </c>
      <c r="C77">
        <v>2022</v>
      </c>
      <c r="D77" s="5" t="s">
        <v>147</v>
      </c>
      <c r="G77" s="11">
        <v>72</v>
      </c>
      <c r="H77" s="33" t="s">
        <v>148</v>
      </c>
      <c r="I77" s="36">
        <v>50</v>
      </c>
      <c r="J77" s="36" t="s">
        <v>38</v>
      </c>
      <c r="K77" s="11" t="s">
        <v>113</v>
      </c>
      <c r="L77" s="17"/>
      <c r="M77" s="21"/>
      <c r="N77" s="8"/>
      <c r="O77" s="42">
        <f>(IF(AND(J77&gt;0,J77&lt;=I77),J77,I77)*(L77+N77))</f>
        <v>0</v>
      </c>
      <c r="P77" s="21"/>
      <c r="Q77" s="21"/>
      <c r="R77" s="8"/>
      <c r="S77" s="8"/>
      <c r="T77">
        <v>5</v>
      </c>
    </row>
    <row r="78" spans="1:20" ht="33.75">
      <c r="A78">
        <v>13</v>
      </c>
      <c r="B78">
        <v>35</v>
      </c>
      <c r="C78">
        <v>2022</v>
      </c>
      <c r="D78" s="5" t="s">
        <v>149</v>
      </c>
      <c r="G78" s="11">
        <v>73</v>
      </c>
      <c r="H78" s="33" t="s">
        <v>150</v>
      </c>
      <c r="I78" s="36">
        <v>1664</v>
      </c>
      <c r="J78" s="36" t="s">
        <v>38</v>
      </c>
      <c r="K78" s="11" t="s">
        <v>113</v>
      </c>
      <c r="L78" s="17"/>
      <c r="M78" s="21"/>
      <c r="N78" s="8"/>
      <c r="O78" s="42">
        <f>(IF(AND(J78&gt;0,J78&lt;=I78),J78,I78)*(L78+N78))</f>
        <v>0</v>
      </c>
      <c r="P78" s="21"/>
      <c r="Q78" s="21"/>
      <c r="R78" s="8"/>
      <c r="S78" s="8"/>
      <c r="T78">
        <v>5</v>
      </c>
    </row>
    <row r="79" spans="1:20" ht="45">
      <c r="A79">
        <v>13</v>
      </c>
      <c r="B79">
        <v>35</v>
      </c>
      <c r="C79">
        <v>2022</v>
      </c>
      <c r="D79" s="5" t="s">
        <v>151</v>
      </c>
      <c r="G79" s="11">
        <v>74</v>
      </c>
      <c r="H79" s="33" t="s">
        <v>152</v>
      </c>
      <c r="I79" s="36">
        <v>314</v>
      </c>
      <c r="J79" s="36" t="s">
        <v>38</v>
      </c>
      <c r="K79" s="11" t="s">
        <v>113</v>
      </c>
      <c r="L79" s="17"/>
      <c r="M79" s="21"/>
      <c r="N79" s="8"/>
      <c r="O79" s="42">
        <f>(IF(AND(J79&gt;0,J79&lt;=I79),J79,I79)*(L79+N79))</f>
        <v>0</v>
      </c>
      <c r="P79" s="21"/>
      <c r="Q79" s="21"/>
      <c r="R79" s="8"/>
      <c r="S79" s="8"/>
      <c r="T79">
        <v>5</v>
      </c>
    </row>
    <row r="80" spans="1:20" ht="90">
      <c r="A80">
        <v>13</v>
      </c>
      <c r="B80">
        <v>35</v>
      </c>
      <c r="C80">
        <v>2022</v>
      </c>
      <c r="D80" s="5" t="s">
        <v>153</v>
      </c>
      <c r="G80" s="11">
        <v>75</v>
      </c>
      <c r="H80" s="33" t="s">
        <v>154</v>
      </c>
      <c r="I80" s="36">
        <v>1670</v>
      </c>
      <c r="J80" s="36" t="s">
        <v>38</v>
      </c>
      <c r="K80" s="11" t="s">
        <v>113</v>
      </c>
      <c r="L80" s="17"/>
      <c r="M80" s="21"/>
      <c r="N80" s="8"/>
      <c r="O80" s="42">
        <f>(IF(AND(J80&gt;0,J80&lt;=I80),J80,I80)*(L80+N80))</f>
        <v>0</v>
      </c>
      <c r="P80" s="21"/>
      <c r="Q80" s="21"/>
      <c r="R80" s="8"/>
      <c r="S80" s="8"/>
      <c r="T80">
        <v>5</v>
      </c>
    </row>
    <row r="81" spans="1:20" ht="15">
      <c r="A81">
        <v>13</v>
      </c>
      <c r="B81">
        <v>35</v>
      </c>
      <c r="C81">
        <v>2022</v>
      </c>
      <c r="D81" s="5" t="s">
        <v>155</v>
      </c>
      <c r="G81" s="11">
        <v>77</v>
      </c>
      <c r="H81" s="33" t="s">
        <v>156</v>
      </c>
      <c r="I81" s="36">
        <v>150</v>
      </c>
      <c r="J81" s="36" t="s">
        <v>38</v>
      </c>
      <c r="K81" s="11" t="s">
        <v>113</v>
      </c>
      <c r="L81" s="17"/>
      <c r="M81" s="21"/>
      <c r="N81" s="8"/>
      <c r="O81" s="42">
        <f>(IF(AND(J81&gt;0,J81&lt;=I81),J81,I81)*(L81+N81))</f>
        <v>0</v>
      </c>
      <c r="P81" s="21"/>
      <c r="Q81" s="21"/>
      <c r="R81" s="8"/>
      <c r="S81" s="8"/>
      <c r="T81">
        <v>5</v>
      </c>
    </row>
    <row r="82" spans="1:20" ht="15">
      <c r="A82">
        <v>13</v>
      </c>
      <c r="B82">
        <v>35</v>
      </c>
      <c r="C82">
        <v>2022</v>
      </c>
      <c r="D82" s="5" t="s">
        <v>157</v>
      </c>
      <c r="G82" s="11">
        <v>78</v>
      </c>
      <c r="H82" s="33" t="s">
        <v>158</v>
      </c>
      <c r="I82" s="36">
        <v>200</v>
      </c>
      <c r="J82" s="36" t="s">
        <v>38</v>
      </c>
      <c r="K82" s="11" t="s">
        <v>113</v>
      </c>
      <c r="L82" s="17"/>
      <c r="M82" s="21"/>
      <c r="N82" s="8"/>
      <c r="O82" s="42">
        <f>(IF(AND(J82&gt;0,J82&lt;=I82),J82,I82)*(L82+N82))</f>
        <v>0</v>
      </c>
      <c r="P82" s="21"/>
      <c r="Q82" s="21"/>
      <c r="R82" s="8"/>
      <c r="S82" s="8"/>
      <c r="T82">
        <v>5</v>
      </c>
    </row>
    <row r="83" spans="1:20" ht="22.5">
      <c r="A83">
        <v>13</v>
      </c>
      <c r="B83">
        <v>35</v>
      </c>
      <c r="C83">
        <v>2022</v>
      </c>
      <c r="D83" s="5" t="s">
        <v>159</v>
      </c>
      <c r="G83" s="11">
        <v>79</v>
      </c>
      <c r="H83" s="33" t="s">
        <v>160</v>
      </c>
      <c r="I83" s="36">
        <v>30</v>
      </c>
      <c r="J83" s="36" t="s">
        <v>38</v>
      </c>
      <c r="K83" s="11" t="s">
        <v>113</v>
      </c>
      <c r="L83" s="17"/>
      <c r="M83" s="21"/>
      <c r="N83" s="8"/>
      <c r="O83" s="42">
        <f>(IF(AND(J83&gt;0,J83&lt;=I83),J83,I83)*(L83+N83))</f>
        <v>0</v>
      </c>
      <c r="P83" s="21"/>
      <c r="Q83" s="21"/>
      <c r="R83" s="8"/>
      <c r="S83" s="8"/>
      <c r="T83">
        <v>5</v>
      </c>
    </row>
    <row r="84" spans="1:20" ht="15">
      <c r="A84">
        <v>13</v>
      </c>
      <c r="B84">
        <v>35</v>
      </c>
      <c r="C84">
        <v>2022</v>
      </c>
      <c r="D84" s="5" t="s">
        <v>161</v>
      </c>
      <c r="G84" s="11">
        <v>80</v>
      </c>
      <c r="H84" s="33" t="s">
        <v>162</v>
      </c>
      <c r="I84" s="36">
        <v>1500</v>
      </c>
      <c r="J84" s="36" t="s">
        <v>38</v>
      </c>
      <c r="K84" s="11" t="s">
        <v>113</v>
      </c>
      <c r="L84" s="17"/>
      <c r="M84" s="21"/>
      <c r="N84" s="8"/>
      <c r="O84" s="42">
        <f>(IF(AND(J84&gt;0,J84&lt;=I84),J84,I84)*(L84+N84))</f>
        <v>0</v>
      </c>
      <c r="P84" s="21"/>
      <c r="Q84" s="21"/>
      <c r="R84" s="8"/>
      <c r="S84" s="8"/>
      <c r="T84">
        <v>5</v>
      </c>
    </row>
    <row r="85" spans="1:20" ht="15">
      <c r="A85">
        <v>13</v>
      </c>
      <c r="B85">
        <v>35</v>
      </c>
      <c r="C85">
        <v>2022</v>
      </c>
      <c r="D85" s="5" t="s">
        <v>163</v>
      </c>
      <c r="G85" s="11">
        <v>81</v>
      </c>
      <c r="H85" s="33" t="s">
        <v>164</v>
      </c>
      <c r="I85" s="36">
        <v>800</v>
      </c>
      <c r="J85" s="36" t="s">
        <v>38</v>
      </c>
      <c r="K85" s="11" t="s">
        <v>113</v>
      </c>
      <c r="L85" s="17"/>
      <c r="M85" s="21"/>
      <c r="N85" s="8"/>
      <c r="O85" s="42">
        <f>(IF(AND(J85&gt;0,J85&lt;=I85),J85,I85)*(L85+N85))</f>
        <v>0</v>
      </c>
      <c r="P85" s="21"/>
      <c r="Q85" s="21"/>
      <c r="R85" s="8"/>
      <c r="S85" s="8"/>
      <c r="T85">
        <v>5</v>
      </c>
    </row>
    <row r="86" spans="1:20" ht="15">
      <c r="A86">
        <v>13</v>
      </c>
      <c r="B86">
        <v>35</v>
      </c>
      <c r="C86">
        <v>2022</v>
      </c>
      <c r="D86" s="5" t="s">
        <v>165</v>
      </c>
      <c r="G86" s="11">
        <v>83</v>
      </c>
      <c r="H86" s="33" t="s">
        <v>166</v>
      </c>
      <c r="I86" s="36">
        <v>100</v>
      </c>
      <c r="J86" s="36" t="s">
        <v>38</v>
      </c>
      <c r="K86" s="11" t="s">
        <v>113</v>
      </c>
      <c r="L86" s="17"/>
      <c r="M86" s="21"/>
      <c r="N86" s="8"/>
      <c r="O86" s="42">
        <f>(IF(AND(J86&gt;0,J86&lt;=I86),J86,I86)*(L86+N86))</f>
        <v>0</v>
      </c>
      <c r="P86" s="21"/>
      <c r="Q86" s="21"/>
      <c r="R86" s="8"/>
      <c r="S86" s="8"/>
      <c r="T86">
        <v>5</v>
      </c>
    </row>
    <row r="87" spans="1:20" ht="22.5">
      <c r="A87">
        <v>13</v>
      </c>
      <c r="B87">
        <v>35</v>
      </c>
      <c r="C87">
        <v>2022</v>
      </c>
      <c r="D87" s="5" t="s">
        <v>167</v>
      </c>
      <c r="G87" s="11">
        <v>84</v>
      </c>
      <c r="H87" s="33" t="s">
        <v>168</v>
      </c>
      <c r="I87" s="36">
        <v>140</v>
      </c>
      <c r="J87" s="36" t="s">
        <v>38</v>
      </c>
      <c r="K87" s="11" t="s">
        <v>113</v>
      </c>
      <c r="L87" s="17"/>
      <c r="M87" s="21"/>
      <c r="N87" s="8"/>
      <c r="O87" s="42">
        <f>(IF(AND(J87&gt;0,J87&lt;=I87),J87,I87)*(L87+N87))</f>
        <v>0</v>
      </c>
      <c r="P87" s="21"/>
      <c r="Q87" s="21"/>
      <c r="R87" s="8"/>
      <c r="S87" s="8"/>
      <c r="T87">
        <v>5</v>
      </c>
    </row>
    <row r="88" spans="1:20" ht="15">
      <c r="A88">
        <v>13</v>
      </c>
      <c r="B88">
        <v>35</v>
      </c>
      <c r="C88">
        <v>2022</v>
      </c>
      <c r="D88" s="5" t="s">
        <v>169</v>
      </c>
      <c r="G88" s="11">
        <v>85</v>
      </c>
      <c r="H88" s="33" t="s">
        <v>170</v>
      </c>
      <c r="I88" s="36">
        <v>100</v>
      </c>
      <c r="J88" s="36" t="s">
        <v>87</v>
      </c>
      <c r="K88" s="11" t="s">
        <v>113</v>
      </c>
      <c r="L88" s="17"/>
      <c r="M88" s="21"/>
      <c r="N88" s="8"/>
      <c r="O88" s="42">
        <f>(IF(AND(J88&gt;0,J88&lt;=I88),J88,I88)*(L88+N88))</f>
        <v>0</v>
      </c>
      <c r="P88" s="21"/>
      <c r="Q88" s="21"/>
      <c r="R88" s="8"/>
      <c r="S88" s="8"/>
      <c r="T88">
        <v>5</v>
      </c>
    </row>
    <row r="89" spans="1:20" ht="22.5">
      <c r="A89">
        <v>13</v>
      </c>
      <c r="B89">
        <v>35</v>
      </c>
      <c r="C89">
        <v>2022</v>
      </c>
      <c r="D89" s="5" t="s">
        <v>171</v>
      </c>
      <c r="G89" s="11">
        <v>86</v>
      </c>
      <c r="H89" s="33" t="s">
        <v>172</v>
      </c>
      <c r="I89" s="36">
        <v>150</v>
      </c>
      <c r="J89" s="36" t="s">
        <v>38</v>
      </c>
      <c r="K89" s="11" t="s">
        <v>113</v>
      </c>
      <c r="L89" s="17"/>
      <c r="M89" s="21"/>
      <c r="N89" s="8"/>
      <c r="O89" s="42">
        <f>(IF(AND(J89&gt;0,J89&lt;=I89),J89,I89)*(L89+N89))</f>
        <v>0</v>
      </c>
      <c r="P89" s="21"/>
      <c r="Q89" s="21"/>
      <c r="R89" s="8"/>
      <c r="S89" s="8"/>
      <c r="T89">
        <v>5</v>
      </c>
    </row>
    <row r="90" spans="1:20" ht="22.5">
      <c r="A90">
        <v>13</v>
      </c>
      <c r="B90">
        <v>35</v>
      </c>
      <c r="C90">
        <v>2022</v>
      </c>
      <c r="D90" s="5" t="s">
        <v>173</v>
      </c>
      <c r="G90" s="11">
        <v>87</v>
      </c>
      <c r="H90" s="33" t="s">
        <v>174</v>
      </c>
      <c r="I90" s="36">
        <v>50</v>
      </c>
      <c r="J90" s="36" t="s">
        <v>38</v>
      </c>
      <c r="K90" s="11" t="s">
        <v>113</v>
      </c>
      <c r="L90" s="17"/>
      <c r="M90" s="21"/>
      <c r="N90" s="8"/>
      <c r="O90" s="42">
        <f>(IF(AND(J90&gt;0,J90&lt;=I90),J90,I90)*(L90+N90))</f>
        <v>0</v>
      </c>
      <c r="P90" s="21"/>
      <c r="Q90" s="21"/>
      <c r="R90" s="8"/>
      <c r="S90" s="8"/>
      <c r="T90">
        <v>5</v>
      </c>
    </row>
    <row r="91" spans="1:20" ht="15">
      <c r="A91">
        <v>13</v>
      </c>
      <c r="B91">
        <v>35</v>
      </c>
      <c r="C91">
        <v>2022</v>
      </c>
      <c r="D91" s="5" t="s">
        <v>175</v>
      </c>
      <c r="G91" s="11">
        <v>88</v>
      </c>
      <c r="H91" s="33" t="s">
        <v>176</v>
      </c>
      <c r="I91" s="36">
        <v>270</v>
      </c>
      <c r="J91" s="36" t="s">
        <v>95</v>
      </c>
      <c r="K91" s="11" t="s">
        <v>113</v>
      </c>
      <c r="L91" s="17"/>
      <c r="M91" s="21"/>
      <c r="N91" s="8"/>
      <c r="O91" s="42">
        <f>(IF(AND(J91&gt;0,J91&lt;=I91),J91,I91)*(L91+N91))</f>
        <v>0</v>
      </c>
      <c r="P91" s="21"/>
      <c r="Q91" s="21"/>
      <c r="R91" s="8"/>
      <c r="S91" s="8"/>
      <c r="T91">
        <v>5</v>
      </c>
    </row>
    <row r="92" spans="1:20" ht="33.75">
      <c r="A92">
        <v>13</v>
      </c>
      <c r="B92">
        <v>35</v>
      </c>
      <c r="C92">
        <v>2022</v>
      </c>
      <c r="D92" s="5" t="s">
        <v>177</v>
      </c>
      <c r="G92" s="11">
        <v>90</v>
      </c>
      <c r="H92" s="33" t="s">
        <v>178</v>
      </c>
      <c r="I92" s="36">
        <v>1180</v>
      </c>
      <c r="J92" s="36" t="s">
        <v>38</v>
      </c>
      <c r="K92" s="11" t="s">
        <v>113</v>
      </c>
      <c r="L92" s="17"/>
      <c r="M92" s="21"/>
      <c r="N92" s="8"/>
      <c r="O92" s="42">
        <f>(IF(AND(J92&gt;0,J92&lt;=I92),J92,I92)*(L92+N92))</f>
        <v>0</v>
      </c>
      <c r="P92" s="21"/>
      <c r="Q92" s="21"/>
      <c r="R92" s="8"/>
      <c r="S92" s="8"/>
      <c r="T92">
        <v>5</v>
      </c>
    </row>
    <row r="93" spans="1:20" ht="15">
      <c r="A93">
        <v>13</v>
      </c>
      <c r="B93">
        <v>35</v>
      </c>
      <c r="C93">
        <v>2022</v>
      </c>
      <c r="D93" s="5" t="s">
        <v>179</v>
      </c>
      <c r="G93" s="11">
        <v>91</v>
      </c>
      <c r="H93" s="33" t="s">
        <v>180</v>
      </c>
      <c r="I93" s="36">
        <v>690</v>
      </c>
      <c r="J93" s="36" t="s">
        <v>38</v>
      </c>
      <c r="K93" s="11" t="s">
        <v>113</v>
      </c>
      <c r="L93" s="17"/>
      <c r="M93" s="21"/>
      <c r="N93" s="8"/>
      <c r="O93" s="42">
        <f>(IF(AND(J93&gt;0,J93&lt;=I93),J93,I93)*(L93+N93))</f>
        <v>0</v>
      </c>
      <c r="P93" s="21"/>
      <c r="Q93" s="21"/>
      <c r="R93" s="8"/>
      <c r="S93" s="8"/>
      <c r="T93">
        <v>5</v>
      </c>
    </row>
    <row r="94" spans="7:20" ht="15">
      <c r="G94" s="26"/>
      <c r="H94" s="31" t="s">
        <v>181</v>
      </c>
      <c r="I94" s="12" t="s">
        <v>13</v>
      </c>
      <c r="J94" s="12"/>
      <c r="K94" s="7">
        <f>SUM(O96:O98)</f>
        <v>0</v>
      </c>
      <c r="L94" s="15"/>
      <c r="M94" s="19"/>
      <c r="N94" s="6"/>
      <c r="O94" s="40"/>
      <c r="P94" s="19"/>
      <c r="Q94" s="24"/>
      <c r="R94" s="8"/>
      <c r="S94" s="8"/>
      <c r="T94">
        <v>6</v>
      </c>
    </row>
    <row r="95" spans="1:19" ht="15">
      <c r="A95" t="s">
        <v>14</v>
      </c>
      <c r="B95" t="s">
        <v>15</v>
      </c>
      <c r="C95" t="s">
        <v>16</v>
      </c>
      <c r="D95" t="s">
        <v>17</v>
      </c>
      <c r="G95" s="27" t="s">
        <v>18</v>
      </c>
      <c r="H95" s="32" t="s">
        <v>19</v>
      </c>
      <c r="I95" s="35" t="s">
        <v>20</v>
      </c>
      <c r="J95" s="35" t="s">
        <v>21</v>
      </c>
      <c r="K95" s="10" t="s">
        <v>22</v>
      </c>
      <c r="L95" s="16" t="s">
        <v>23</v>
      </c>
      <c r="M95" s="20" t="s">
        <v>24</v>
      </c>
      <c r="N95" s="9"/>
      <c r="O95" s="41" t="s">
        <v>25</v>
      </c>
      <c r="P95" s="20" t="s">
        <v>26</v>
      </c>
      <c r="Q95" s="25" t="s">
        <v>27</v>
      </c>
      <c r="R95" s="8"/>
      <c r="S95" s="8" t="s">
        <v>28</v>
      </c>
    </row>
    <row r="96" spans="1:20" ht="90">
      <c r="A96">
        <v>13</v>
      </c>
      <c r="B96">
        <v>35</v>
      </c>
      <c r="C96">
        <v>2022</v>
      </c>
      <c r="D96" s="5" t="s">
        <v>182</v>
      </c>
      <c r="G96" s="11">
        <v>76</v>
      </c>
      <c r="H96" s="33" t="s">
        <v>183</v>
      </c>
      <c r="I96" s="36">
        <v>400</v>
      </c>
      <c r="J96" s="36" t="s">
        <v>95</v>
      </c>
      <c r="K96" s="11" t="s">
        <v>113</v>
      </c>
      <c r="L96" s="17"/>
      <c r="M96" s="21"/>
      <c r="N96" s="8"/>
      <c r="O96" s="42">
        <f>(IF(AND(J96&gt;0,J96&lt;=I96),J96,I96)*(L96+N96))</f>
        <v>0</v>
      </c>
      <c r="P96" s="21"/>
      <c r="Q96" s="21"/>
      <c r="R96" s="8"/>
      <c r="S96" s="8"/>
      <c r="T96">
        <v>6</v>
      </c>
    </row>
    <row r="97" spans="1:20" ht="22.5">
      <c r="A97">
        <v>13</v>
      </c>
      <c r="B97">
        <v>35</v>
      </c>
      <c r="C97">
        <v>2022</v>
      </c>
      <c r="D97" s="5" t="s">
        <v>184</v>
      </c>
      <c r="G97" s="11">
        <v>82</v>
      </c>
      <c r="H97" s="33" t="s">
        <v>185</v>
      </c>
      <c r="I97" s="36">
        <v>150</v>
      </c>
      <c r="J97" s="36" t="s">
        <v>95</v>
      </c>
      <c r="K97" s="11" t="s">
        <v>113</v>
      </c>
      <c r="L97" s="17"/>
      <c r="M97" s="21"/>
      <c r="N97" s="8"/>
      <c r="O97" s="42">
        <f>(IF(AND(J97&gt;0,J97&lt;=I97),J97,I97)*(L97+N97))</f>
        <v>0</v>
      </c>
      <c r="P97" s="21"/>
      <c r="Q97" s="21"/>
      <c r="R97" s="8"/>
      <c r="S97" s="8"/>
      <c r="T97">
        <v>6</v>
      </c>
    </row>
    <row r="98" spans="1:20" ht="56.25">
      <c r="A98">
        <v>13</v>
      </c>
      <c r="B98">
        <v>35</v>
      </c>
      <c r="C98">
        <v>2022</v>
      </c>
      <c r="D98" s="5" t="s">
        <v>186</v>
      </c>
      <c r="G98" s="11">
        <v>89</v>
      </c>
      <c r="H98" s="33" t="s">
        <v>187</v>
      </c>
      <c r="I98" s="36">
        <v>4000</v>
      </c>
      <c r="J98" s="36" t="s">
        <v>38</v>
      </c>
      <c r="K98" s="11" t="s">
        <v>113</v>
      </c>
      <c r="L98" s="17"/>
      <c r="M98" s="21"/>
      <c r="N98" s="8"/>
      <c r="O98" s="42">
        <f>(IF(AND(J98&gt;0,J98&lt;=I98),J98,I98)*(L98+N98))</f>
        <v>0</v>
      </c>
      <c r="P98" s="21"/>
      <c r="Q98" s="21"/>
      <c r="R98" s="8"/>
      <c r="S98" s="8"/>
      <c r="T98">
        <v>6</v>
      </c>
    </row>
    <row r="99" spans="7:20" ht="15">
      <c r="G99" s="26"/>
      <c r="H99" s="31" t="s">
        <v>188</v>
      </c>
      <c r="I99" s="12" t="s">
        <v>13</v>
      </c>
      <c r="J99" s="12"/>
      <c r="K99" s="7">
        <f>SUM(O101:O105)</f>
        <v>0</v>
      </c>
      <c r="L99" s="15"/>
      <c r="M99" s="19"/>
      <c r="N99" s="6"/>
      <c r="O99" s="40"/>
      <c r="P99" s="19"/>
      <c r="Q99" s="24"/>
      <c r="R99" s="8"/>
      <c r="S99" s="8"/>
      <c r="T99">
        <v>7</v>
      </c>
    </row>
    <row r="100" spans="1:19" ht="15">
      <c r="A100" t="s">
        <v>14</v>
      </c>
      <c r="B100" t="s">
        <v>15</v>
      </c>
      <c r="C100" t="s">
        <v>16</v>
      </c>
      <c r="D100" t="s">
        <v>17</v>
      </c>
      <c r="G100" s="27" t="s">
        <v>18</v>
      </c>
      <c r="H100" s="32" t="s">
        <v>19</v>
      </c>
      <c r="I100" s="35" t="s">
        <v>20</v>
      </c>
      <c r="J100" s="35" t="s">
        <v>21</v>
      </c>
      <c r="K100" s="10" t="s">
        <v>22</v>
      </c>
      <c r="L100" s="16" t="s">
        <v>23</v>
      </c>
      <c r="M100" s="20" t="s">
        <v>24</v>
      </c>
      <c r="N100" s="9"/>
      <c r="O100" s="41" t="s">
        <v>25</v>
      </c>
      <c r="P100" s="20" t="s">
        <v>26</v>
      </c>
      <c r="Q100" s="25" t="s">
        <v>27</v>
      </c>
      <c r="R100" s="8"/>
      <c r="S100" s="8" t="s">
        <v>28</v>
      </c>
    </row>
    <row r="101" spans="1:20" ht="15">
      <c r="A101">
        <v>13</v>
      </c>
      <c r="B101">
        <v>35</v>
      </c>
      <c r="C101">
        <v>2022</v>
      </c>
      <c r="D101" s="5" t="s">
        <v>189</v>
      </c>
      <c r="G101" s="11">
        <v>37</v>
      </c>
      <c r="H101" s="33" t="s">
        <v>190</v>
      </c>
      <c r="I101" s="36">
        <v>30</v>
      </c>
      <c r="J101" s="36" t="s">
        <v>38</v>
      </c>
      <c r="K101" s="11" t="s">
        <v>32</v>
      </c>
      <c r="L101" s="17"/>
      <c r="M101" s="21"/>
      <c r="N101" s="8"/>
      <c r="O101" s="42">
        <f>(IF(AND(J101&gt;0,J101&lt;=I101),J101,I101)*(L101+N101))</f>
        <v>0</v>
      </c>
      <c r="P101" s="21"/>
      <c r="Q101" s="21"/>
      <c r="R101" s="8"/>
      <c r="S101" s="8"/>
      <c r="T101">
        <v>7</v>
      </c>
    </row>
    <row r="102" spans="1:20" ht="15">
      <c r="A102">
        <v>13</v>
      </c>
      <c r="B102">
        <v>35</v>
      </c>
      <c r="C102">
        <v>2022</v>
      </c>
      <c r="D102" s="5" t="s">
        <v>191</v>
      </c>
      <c r="G102" s="11">
        <v>38</v>
      </c>
      <c r="H102" s="33" t="s">
        <v>192</v>
      </c>
      <c r="I102" s="36">
        <v>50</v>
      </c>
      <c r="J102" s="36" t="s">
        <v>38</v>
      </c>
      <c r="K102" s="11" t="s">
        <v>32</v>
      </c>
      <c r="L102" s="17"/>
      <c r="M102" s="21"/>
      <c r="N102" s="8"/>
      <c r="O102" s="42">
        <f>(IF(AND(J102&gt;0,J102&lt;=I102),J102,I102)*(L102+N102))</f>
        <v>0</v>
      </c>
      <c r="P102" s="21"/>
      <c r="Q102" s="21"/>
      <c r="R102" s="8"/>
      <c r="S102" s="8"/>
      <c r="T102">
        <v>7</v>
      </c>
    </row>
    <row r="103" spans="1:20" ht="33.75">
      <c r="A103">
        <v>13</v>
      </c>
      <c r="B103">
        <v>35</v>
      </c>
      <c r="C103">
        <v>2022</v>
      </c>
      <c r="D103" s="5" t="s">
        <v>193</v>
      </c>
      <c r="G103" s="11">
        <v>39</v>
      </c>
      <c r="H103" s="33" t="s">
        <v>194</v>
      </c>
      <c r="I103" s="36">
        <v>100</v>
      </c>
      <c r="J103" s="36" t="s">
        <v>38</v>
      </c>
      <c r="K103" s="11" t="s">
        <v>32</v>
      </c>
      <c r="L103" s="17"/>
      <c r="M103" s="21"/>
      <c r="N103" s="8"/>
      <c r="O103" s="42">
        <f>(IF(AND(J103&gt;0,J103&lt;=I103),J103,I103)*(L103+N103))</f>
        <v>0</v>
      </c>
      <c r="P103" s="21"/>
      <c r="Q103" s="21"/>
      <c r="R103" s="8"/>
      <c r="S103" s="8"/>
      <c r="T103">
        <v>7</v>
      </c>
    </row>
    <row r="104" spans="1:20" ht="67.5">
      <c r="A104">
        <v>13</v>
      </c>
      <c r="B104">
        <v>35</v>
      </c>
      <c r="C104">
        <v>2022</v>
      </c>
      <c r="D104" s="5" t="s">
        <v>195</v>
      </c>
      <c r="G104" s="11">
        <v>40</v>
      </c>
      <c r="H104" s="33" t="s">
        <v>196</v>
      </c>
      <c r="I104" s="36">
        <v>250</v>
      </c>
      <c r="J104" s="36" t="s">
        <v>38</v>
      </c>
      <c r="K104" s="11" t="s">
        <v>32</v>
      </c>
      <c r="L104" s="17"/>
      <c r="M104" s="21"/>
      <c r="N104" s="8"/>
      <c r="O104" s="42">
        <f>(IF(AND(J104&gt;0,J104&lt;=I104),J104,I104)*(L104+N104))</f>
        <v>0</v>
      </c>
      <c r="P104" s="21"/>
      <c r="Q104" s="21"/>
      <c r="R104" s="8"/>
      <c r="S104" s="8"/>
      <c r="T104">
        <v>7</v>
      </c>
    </row>
    <row r="105" spans="1:20" ht="22.5">
      <c r="A105">
        <v>13</v>
      </c>
      <c r="B105">
        <v>35</v>
      </c>
      <c r="C105">
        <v>2022</v>
      </c>
      <c r="D105" s="5" t="s">
        <v>197</v>
      </c>
      <c r="G105" s="11">
        <v>47</v>
      </c>
      <c r="H105" s="33" t="s">
        <v>198</v>
      </c>
      <c r="I105" s="36">
        <v>200</v>
      </c>
      <c r="J105" s="36" t="s">
        <v>38</v>
      </c>
      <c r="K105" s="11" t="s">
        <v>32</v>
      </c>
      <c r="L105" s="17"/>
      <c r="M105" s="21"/>
      <c r="N105" s="8"/>
      <c r="O105" s="42">
        <f>(IF(AND(J105&gt;0,J105&lt;=I105),J105,I105)*(L105+N105))</f>
        <v>0</v>
      </c>
      <c r="P105" s="21"/>
      <c r="Q105" s="21"/>
      <c r="R105" s="8"/>
      <c r="S105" s="8"/>
      <c r="T105">
        <v>7</v>
      </c>
    </row>
    <row r="106" spans="7:20" ht="15">
      <c r="G106" s="26"/>
      <c r="H106" s="31" t="s">
        <v>199</v>
      </c>
      <c r="I106" s="12" t="s">
        <v>13</v>
      </c>
      <c r="J106" s="12"/>
      <c r="K106" s="7">
        <f>SUM(O108:O117)</f>
        <v>0</v>
      </c>
      <c r="L106" s="15"/>
      <c r="M106" s="19"/>
      <c r="N106" s="6"/>
      <c r="O106" s="40"/>
      <c r="P106" s="19"/>
      <c r="Q106" s="24"/>
      <c r="R106" s="8"/>
      <c r="S106" s="8"/>
      <c r="T106">
        <v>8</v>
      </c>
    </row>
    <row r="107" spans="1:19" ht="15">
      <c r="A107" t="s">
        <v>14</v>
      </c>
      <c r="B107" t="s">
        <v>15</v>
      </c>
      <c r="C107" t="s">
        <v>16</v>
      </c>
      <c r="D107" t="s">
        <v>17</v>
      </c>
      <c r="G107" s="27" t="s">
        <v>18</v>
      </c>
      <c r="H107" s="32" t="s">
        <v>19</v>
      </c>
      <c r="I107" s="35" t="s">
        <v>20</v>
      </c>
      <c r="J107" s="35" t="s">
        <v>21</v>
      </c>
      <c r="K107" s="10" t="s">
        <v>22</v>
      </c>
      <c r="L107" s="16" t="s">
        <v>23</v>
      </c>
      <c r="M107" s="20" t="s">
        <v>24</v>
      </c>
      <c r="N107" s="9"/>
      <c r="O107" s="41" t="s">
        <v>25</v>
      </c>
      <c r="P107" s="20" t="s">
        <v>26</v>
      </c>
      <c r="Q107" s="25" t="s">
        <v>27</v>
      </c>
      <c r="R107" s="8"/>
      <c r="S107" s="8" t="s">
        <v>28</v>
      </c>
    </row>
    <row r="108" spans="1:20" ht="22.5">
      <c r="A108">
        <v>13</v>
      </c>
      <c r="B108">
        <v>35</v>
      </c>
      <c r="C108">
        <v>2022</v>
      </c>
      <c r="D108" s="5" t="s">
        <v>200</v>
      </c>
      <c r="G108" s="11">
        <v>30</v>
      </c>
      <c r="H108" s="33" t="s">
        <v>201</v>
      </c>
      <c r="I108" s="36">
        <v>1230</v>
      </c>
      <c r="J108" s="36" t="s">
        <v>95</v>
      </c>
      <c r="K108" s="11" t="s">
        <v>32</v>
      </c>
      <c r="L108" s="17"/>
      <c r="M108" s="21"/>
      <c r="N108" s="8"/>
      <c r="O108" s="42">
        <f>(IF(AND(J108&gt;0,J108&lt;=I108),J108,I108)*(L108+N108))</f>
        <v>0</v>
      </c>
      <c r="P108" s="21"/>
      <c r="Q108" s="21"/>
      <c r="R108" s="8"/>
      <c r="S108" s="8"/>
      <c r="T108">
        <v>8</v>
      </c>
    </row>
    <row r="109" spans="1:20" ht="15">
      <c r="A109">
        <v>13</v>
      </c>
      <c r="B109">
        <v>35</v>
      </c>
      <c r="C109">
        <v>2022</v>
      </c>
      <c r="D109" s="5" t="s">
        <v>202</v>
      </c>
      <c r="G109" s="11">
        <v>41</v>
      </c>
      <c r="H109" s="33" t="s">
        <v>203</v>
      </c>
      <c r="I109" s="36">
        <v>50</v>
      </c>
      <c r="J109" s="36" t="s">
        <v>87</v>
      </c>
      <c r="K109" s="11" t="s">
        <v>32</v>
      </c>
      <c r="L109" s="17"/>
      <c r="M109" s="21"/>
      <c r="N109" s="8"/>
      <c r="O109" s="42">
        <f>(IF(AND(J109&gt;0,J109&lt;=I109),J109,I109)*(L109+N109))</f>
        <v>0</v>
      </c>
      <c r="P109" s="21"/>
      <c r="Q109" s="21"/>
      <c r="R109" s="8"/>
      <c r="S109" s="8"/>
      <c r="T109">
        <v>8</v>
      </c>
    </row>
    <row r="110" spans="1:20" ht="22.5">
      <c r="A110">
        <v>13</v>
      </c>
      <c r="B110">
        <v>35</v>
      </c>
      <c r="C110">
        <v>2022</v>
      </c>
      <c r="D110" s="5" t="s">
        <v>204</v>
      </c>
      <c r="G110" s="11">
        <v>44</v>
      </c>
      <c r="H110" s="33" t="s">
        <v>205</v>
      </c>
      <c r="I110" s="36">
        <v>130</v>
      </c>
      <c r="J110" s="36" t="s">
        <v>87</v>
      </c>
      <c r="K110" s="11" t="s">
        <v>32</v>
      </c>
      <c r="L110" s="17"/>
      <c r="M110" s="21"/>
      <c r="N110" s="8"/>
      <c r="O110" s="42">
        <f>(IF(AND(J110&gt;0,J110&lt;=I110),J110,I110)*(L110+N110))</f>
        <v>0</v>
      </c>
      <c r="P110" s="21"/>
      <c r="Q110" s="21"/>
      <c r="R110" s="8"/>
      <c r="S110" s="8"/>
      <c r="T110">
        <v>8</v>
      </c>
    </row>
    <row r="111" spans="1:20" ht="15">
      <c r="A111">
        <v>13</v>
      </c>
      <c r="B111">
        <v>35</v>
      </c>
      <c r="C111">
        <v>2022</v>
      </c>
      <c r="D111" s="5" t="s">
        <v>206</v>
      </c>
      <c r="G111" s="11">
        <v>48</v>
      </c>
      <c r="H111" s="33" t="s">
        <v>207</v>
      </c>
      <c r="I111" s="36">
        <v>160</v>
      </c>
      <c r="J111" s="36" t="s">
        <v>87</v>
      </c>
      <c r="K111" s="11" t="s">
        <v>32</v>
      </c>
      <c r="L111" s="17"/>
      <c r="M111" s="21"/>
      <c r="N111" s="8"/>
      <c r="O111" s="42">
        <f>(IF(AND(J111&gt;0,J111&lt;=I111),J111,I111)*(L111+N111))</f>
        <v>0</v>
      </c>
      <c r="P111" s="21"/>
      <c r="Q111" s="21"/>
      <c r="R111" s="8"/>
      <c r="S111" s="8"/>
      <c r="T111">
        <v>8</v>
      </c>
    </row>
    <row r="112" spans="1:20" ht="15">
      <c r="A112">
        <v>13</v>
      </c>
      <c r="B112">
        <v>35</v>
      </c>
      <c r="C112">
        <v>2022</v>
      </c>
      <c r="D112" s="5" t="s">
        <v>208</v>
      </c>
      <c r="G112" s="11">
        <v>49</v>
      </c>
      <c r="H112" s="33" t="s">
        <v>209</v>
      </c>
      <c r="I112" s="36">
        <v>150</v>
      </c>
      <c r="J112" s="36" t="s">
        <v>38</v>
      </c>
      <c r="K112" s="11" t="s">
        <v>32</v>
      </c>
      <c r="L112" s="17"/>
      <c r="M112" s="21"/>
      <c r="N112" s="8"/>
      <c r="O112" s="42">
        <f>(IF(AND(J112&gt;0,J112&lt;=I112),J112,I112)*(L112+N112))</f>
        <v>0</v>
      </c>
      <c r="P112" s="21"/>
      <c r="Q112" s="21"/>
      <c r="R112" s="8"/>
      <c r="S112" s="8"/>
      <c r="T112">
        <v>8</v>
      </c>
    </row>
    <row r="113" spans="1:20" ht="22.5">
      <c r="A113">
        <v>13</v>
      </c>
      <c r="B113">
        <v>35</v>
      </c>
      <c r="C113">
        <v>2022</v>
      </c>
      <c r="D113" s="5" t="s">
        <v>210</v>
      </c>
      <c r="G113" s="11">
        <v>50</v>
      </c>
      <c r="H113" s="33" t="s">
        <v>211</v>
      </c>
      <c r="I113" s="36">
        <v>4500</v>
      </c>
      <c r="J113" s="36" t="s">
        <v>38</v>
      </c>
      <c r="K113" s="11" t="s">
        <v>32</v>
      </c>
      <c r="L113" s="17"/>
      <c r="M113" s="21"/>
      <c r="N113" s="8"/>
      <c r="O113" s="42">
        <f>(IF(AND(J113&gt;0,J113&lt;=I113),J113,I113)*(L113+N113))</f>
        <v>0</v>
      </c>
      <c r="P113" s="21"/>
      <c r="Q113" s="21"/>
      <c r="R113" s="8"/>
      <c r="S113" s="8"/>
      <c r="T113">
        <v>8</v>
      </c>
    </row>
    <row r="114" spans="1:20" ht="15">
      <c r="A114">
        <v>13</v>
      </c>
      <c r="B114">
        <v>35</v>
      </c>
      <c r="C114">
        <v>2022</v>
      </c>
      <c r="D114" s="5" t="s">
        <v>212</v>
      </c>
      <c r="G114" s="11">
        <v>51</v>
      </c>
      <c r="H114" s="33" t="s">
        <v>213</v>
      </c>
      <c r="I114" s="36">
        <v>3000</v>
      </c>
      <c r="J114" s="36" t="s">
        <v>38</v>
      </c>
      <c r="K114" s="11" t="s">
        <v>32</v>
      </c>
      <c r="L114" s="17"/>
      <c r="M114" s="21"/>
      <c r="N114" s="8"/>
      <c r="O114" s="42">
        <f>(IF(AND(J114&gt;0,J114&lt;=I114),J114,I114)*(L114+N114))</f>
        <v>0</v>
      </c>
      <c r="P114" s="21"/>
      <c r="Q114" s="21"/>
      <c r="R114" s="8"/>
      <c r="S114" s="8"/>
      <c r="T114">
        <v>8</v>
      </c>
    </row>
    <row r="115" spans="1:20" ht="22.5">
      <c r="A115">
        <v>13</v>
      </c>
      <c r="B115">
        <v>35</v>
      </c>
      <c r="C115">
        <v>2022</v>
      </c>
      <c r="D115" s="5" t="s">
        <v>214</v>
      </c>
      <c r="G115" s="11">
        <v>52</v>
      </c>
      <c r="H115" s="33" t="s">
        <v>215</v>
      </c>
      <c r="I115" s="36">
        <v>5000</v>
      </c>
      <c r="J115" s="36" t="s">
        <v>38</v>
      </c>
      <c r="K115" s="11" t="s">
        <v>32</v>
      </c>
      <c r="L115" s="17"/>
      <c r="M115" s="21"/>
      <c r="N115" s="8"/>
      <c r="O115" s="42">
        <f>(IF(AND(J115&gt;0,J115&lt;=I115),J115,I115)*(L115+N115))</f>
        <v>0</v>
      </c>
      <c r="P115" s="21"/>
      <c r="Q115" s="21"/>
      <c r="R115" s="8"/>
      <c r="S115" s="8"/>
      <c r="T115">
        <v>8</v>
      </c>
    </row>
    <row r="116" spans="1:20" ht="15">
      <c r="A116">
        <v>13</v>
      </c>
      <c r="B116">
        <v>35</v>
      </c>
      <c r="C116">
        <v>2022</v>
      </c>
      <c r="D116" s="5" t="s">
        <v>216</v>
      </c>
      <c r="G116" s="11">
        <v>53</v>
      </c>
      <c r="H116" s="33" t="s">
        <v>217</v>
      </c>
      <c r="I116" s="36">
        <v>5500</v>
      </c>
      <c r="J116" s="36" t="s">
        <v>38</v>
      </c>
      <c r="K116" s="11" t="s">
        <v>32</v>
      </c>
      <c r="L116" s="17"/>
      <c r="M116" s="21"/>
      <c r="N116" s="8"/>
      <c r="O116" s="42">
        <f>(IF(AND(J116&gt;0,J116&lt;=I116),J116,I116)*(L116+N116))</f>
        <v>0</v>
      </c>
      <c r="P116" s="21"/>
      <c r="Q116" s="21"/>
      <c r="R116" s="8"/>
      <c r="S116" s="8"/>
      <c r="T116">
        <v>8</v>
      </c>
    </row>
    <row r="117" spans="1:20" ht="15">
      <c r="A117">
        <v>13</v>
      </c>
      <c r="B117">
        <v>35</v>
      </c>
      <c r="C117">
        <v>2022</v>
      </c>
      <c r="D117" s="5" t="s">
        <v>218</v>
      </c>
      <c r="G117" s="11">
        <v>54</v>
      </c>
      <c r="H117" s="33" t="s">
        <v>219</v>
      </c>
      <c r="I117" s="36">
        <v>200</v>
      </c>
      <c r="J117" s="36" t="s">
        <v>38</v>
      </c>
      <c r="K117" s="11" t="s">
        <v>32</v>
      </c>
      <c r="L117" s="17"/>
      <c r="M117" s="21"/>
      <c r="N117" s="8"/>
      <c r="O117" s="42">
        <f>(IF(AND(J117&gt;0,J117&lt;=I117),J117,I117)*(L117+N117))</f>
        <v>0</v>
      </c>
      <c r="P117" s="21"/>
      <c r="Q117" s="21"/>
      <c r="R117" s="8"/>
      <c r="S117" s="8"/>
      <c r="T117">
        <v>8</v>
      </c>
    </row>
    <row r="118" spans="7:20" ht="15">
      <c r="G118" s="26"/>
      <c r="H118" s="31" t="s">
        <v>220</v>
      </c>
      <c r="I118" s="12" t="s">
        <v>13</v>
      </c>
      <c r="J118" s="12"/>
      <c r="K118" s="7">
        <f>SUM(O120:O124)</f>
        <v>0</v>
      </c>
      <c r="L118" s="15"/>
      <c r="M118" s="19"/>
      <c r="N118" s="6"/>
      <c r="O118" s="40"/>
      <c r="P118" s="19"/>
      <c r="Q118" s="24"/>
      <c r="R118" s="8"/>
      <c r="S118" s="8"/>
      <c r="T118">
        <v>9</v>
      </c>
    </row>
    <row r="119" spans="1:19" ht="15">
      <c r="A119" t="s">
        <v>14</v>
      </c>
      <c r="B119" t="s">
        <v>15</v>
      </c>
      <c r="C119" t="s">
        <v>16</v>
      </c>
      <c r="D119" t="s">
        <v>17</v>
      </c>
      <c r="G119" s="27" t="s">
        <v>18</v>
      </c>
      <c r="H119" s="32" t="s">
        <v>19</v>
      </c>
      <c r="I119" s="35" t="s">
        <v>20</v>
      </c>
      <c r="J119" s="35" t="s">
        <v>21</v>
      </c>
      <c r="K119" s="10" t="s">
        <v>22</v>
      </c>
      <c r="L119" s="16" t="s">
        <v>23</v>
      </c>
      <c r="M119" s="20" t="s">
        <v>24</v>
      </c>
      <c r="N119" s="9"/>
      <c r="O119" s="41" t="s">
        <v>25</v>
      </c>
      <c r="P119" s="20" t="s">
        <v>26</v>
      </c>
      <c r="Q119" s="25" t="s">
        <v>27</v>
      </c>
      <c r="R119" s="8"/>
      <c r="S119" s="8" t="s">
        <v>28</v>
      </c>
    </row>
    <row r="120" spans="1:20" ht="78.75">
      <c r="A120">
        <v>13</v>
      </c>
      <c r="B120">
        <v>35</v>
      </c>
      <c r="C120">
        <v>2022</v>
      </c>
      <c r="D120" s="5" t="s">
        <v>221</v>
      </c>
      <c r="G120" s="11">
        <v>12</v>
      </c>
      <c r="H120" s="33" t="s">
        <v>222</v>
      </c>
      <c r="I120" s="36">
        <v>84</v>
      </c>
      <c r="J120" s="36" t="s">
        <v>31</v>
      </c>
      <c r="K120" s="11" t="s">
        <v>32</v>
      </c>
      <c r="L120" s="17"/>
      <c r="M120" s="21"/>
      <c r="N120" s="8"/>
      <c r="O120" s="42">
        <f>(IF(AND(J120&gt;0,J120&lt;=I120),J120,I120)*(L120+N120))</f>
        <v>0</v>
      </c>
      <c r="P120" s="21"/>
      <c r="Q120" s="21"/>
      <c r="R120" s="8"/>
      <c r="S120" s="8"/>
      <c r="T120">
        <v>9</v>
      </c>
    </row>
    <row r="121" spans="1:20" ht="56.25">
      <c r="A121">
        <v>13</v>
      </c>
      <c r="B121">
        <v>35</v>
      </c>
      <c r="C121">
        <v>2022</v>
      </c>
      <c r="D121" s="5" t="s">
        <v>223</v>
      </c>
      <c r="G121" s="11">
        <v>14</v>
      </c>
      <c r="H121" s="33" t="s">
        <v>224</v>
      </c>
      <c r="I121" s="36">
        <v>320</v>
      </c>
      <c r="J121" s="36" t="s">
        <v>31</v>
      </c>
      <c r="K121" s="11" t="s">
        <v>32</v>
      </c>
      <c r="L121" s="17"/>
      <c r="M121" s="21"/>
      <c r="N121" s="8"/>
      <c r="O121" s="42">
        <f>(IF(AND(J121&gt;0,J121&lt;=I121),J121,I121)*(L121+N121))</f>
        <v>0</v>
      </c>
      <c r="P121" s="21"/>
      <c r="Q121" s="21"/>
      <c r="R121" s="8"/>
      <c r="S121" s="8"/>
      <c r="T121">
        <v>9</v>
      </c>
    </row>
    <row r="122" spans="1:20" ht="33.75">
      <c r="A122">
        <v>13</v>
      </c>
      <c r="B122">
        <v>35</v>
      </c>
      <c r="C122">
        <v>2022</v>
      </c>
      <c r="D122" s="5" t="s">
        <v>225</v>
      </c>
      <c r="G122" s="11">
        <v>24</v>
      </c>
      <c r="H122" s="33" t="s">
        <v>226</v>
      </c>
      <c r="I122" s="36">
        <v>120</v>
      </c>
      <c r="J122" s="36" t="s">
        <v>35</v>
      </c>
      <c r="K122" s="11" t="s">
        <v>32</v>
      </c>
      <c r="L122" s="17"/>
      <c r="M122" s="21"/>
      <c r="N122" s="8"/>
      <c r="O122" s="42">
        <f>(IF(AND(J122&gt;0,J122&lt;=I122),J122,I122)*(L122+N122))</f>
        <v>0</v>
      </c>
      <c r="P122" s="21"/>
      <c r="Q122" s="21"/>
      <c r="R122" s="8"/>
      <c r="S122" s="8"/>
      <c r="T122">
        <v>9</v>
      </c>
    </row>
    <row r="123" spans="1:20" ht="33.75">
      <c r="A123">
        <v>13</v>
      </c>
      <c r="B123">
        <v>35</v>
      </c>
      <c r="C123">
        <v>2022</v>
      </c>
      <c r="D123" s="5" t="s">
        <v>227</v>
      </c>
      <c r="G123" s="11">
        <v>25</v>
      </c>
      <c r="H123" s="33" t="s">
        <v>228</v>
      </c>
      <c r="I123" s="36">
        <v>120</v>
      </c>
      <c r="J123" s="36" t="s">
        <v>35</v>
      </c>
      <c r="K123" s="11" t="s">
        <v>32</v>
      </c>
      <c r="L123" s="17"/>
      <c r="M123" s="21"/>
      <c r="N123" s="8"/>
      <c r="O123" s="42">
        <f>(IF(AND(J123&gt;0,J123&lt;=I123),J123,I123)*(L123+N123))</f>
        <v>0</v>
      </c>
      <c r="P123" s="21"/>
      <c r="Q123" s="21"/>
      <c r="R123" s="8"/>
      <c r="S123" s="8"/>
      <c r="T123">
        <v>9</v>
      </c>
    </row>
    <row r="124" spans="1:20" ht="33.75">
      <c r="A124">
        <v>13</v>
      </c>
      <c r="B124">
        <v>35</v>
      </c>
      <c r="C124">
        <v>2022</v>
      </c>
      <c r="D124" s="5" t="s">
        <v>229</v>
      </c>
      <c r="G124" s="11">
        <v>26</v>
      </c>
      <c r="H124" s="33" t="s">
        <v>230</v>
      </c>
      <c r="I124" s="36">
        <v>100</v>
      </c>
      <c r="J124" s="36" t="s">
        <v>35</v>
      </c>
      <c r="K124" s="11" t="s">
        <v>32</v>
      </c>
      <c r="L124" s="17"/>
      <c r="M124" s="21"/>
      <c r="N124" s="8"/>
      <c r="O124" s="42">
        <f>(IF(AND(J124&gt;0,J124&lt;=I124),J124,I124)*(L124+N124))</f>
        <v>0</v>
      </c>
      <c r="P124" s="21"/>
      <c r="Q124" s="21"/>
      <c r="R124" s="8"/>
      <c r="S124" s="8"/>
      <c r="T124">
        <v>9</v>
      </c>
    </row>
    <row r="125" spans="7:19" ht="15">
      <c r="G125" s="11"/>
      <c r="H125" s="33"/>
      <c r="I125" s="36"/>
      <c r="J125" s="36"/>
      <c r="K125" s="11"/>
      <c r="L125" s="17"/>
      <c r="M125" s="21"/>
      <c r="N125" s="8"/>
      <c r="O125" s="23"/>
      <c r="P125" s="21"/>
      <c r="Q125" s="21"/>
      <c r="R125" s="8"/>
      <c r="S125" s="8"/>
    </row>
    <row r="126" spans="8:20" ht="15">
      <c r="H126" s="28"/>
      <c r="L126" s="43" t="s">
        <v>231</v>
      </c>
      <c r="N126" s="44"/>
      <c r="O126" s="45">
        <f>SUM(O10:O124)</f>
        <v>0</v>
      </c>
      <c r="T126" t="s">
        <v>232</v>
      </c>
    </row>
    <row r="127" ht="15.75" thickBot="1">
      <c r="H127" s="28"/>
    </row>
    <row r="128" spans="8:17" ht="15">
      <c r="H128" s="28"/>
      <c r="P128" s="52" t="s">
        <v>236</v>
      </c>
      <c r="Q128" s="53"/>
    </row>
    <row r="129" spans="8:17" ht="15">
      <c r="H129" s="28" t="s">
        <v>233</v>
      </c>
      <c r="I129" s="48"/>
      <c r="P129" s="51"/>
      <c r="Q129" s="50"/>
    </row>
    <row r="130" spans="8:17" ht="15">
      <c r="H130" s="28" t="s">
        <v>234</v>
      </c>
      <c r="I130" s="48"/>
      <c r="P130" s="51"/>
      <c r="Q130" s="50"/>
    </row>
    <row r="131" spans="8:17" ht="15">
      <c r="H131" s="28" t="s">
        <v>235</v>
      </c>
      <c r="I131" s="48"/>
      <c r="P131" s="51"/>
      <c r="Q131" s="50"/>
    </row>
    <row r="132" spans="8:17" ht="15">
      <c r="H132" s="28"/>
      <c r="I132" s="48"/>
      <c r="P132" s="51"/>
      <c r="Q132" s="50"/>
    </row>
    <row r="133" spans="8:17" ht="15">
      <c r="H133" s="28"/>
      <c r="I133" s="49"/>
      <c r="P133" s="51"/>
      <c r="Q133" s="50"/>
    </row>
    <row r="134" spans="8:17" ht="15">
      <c r="H134" s="28"/>
      <c r="I134" s="13"/>
      <c r="P134" s="51"/>
      <c r="Q134" s="50"/>
    </row>
    <row r="135" spans="8:17" ht="15">
      <c r="H135" s="28"/>
      <c r="I135" s="13"/>
      <c r="P135" s="51"/>
      <c r="Q135" s="50"/>
    </row>
    <row r="136" spans="16:17" ht="15">
      <c r="P136" s="51"/>
      <c r="Q136" s="50"/>
    </row>
    <row r="137" spans="16:17" ht="15.75" thickBot="1">
      <c r="P137" s="54" t="s">
        <v>237</v>
      </c>
      <c r="Q137" s="55"/>
    </row>
  </sheetData>
  <sheetProtection password="B431" sheet="1" objects="1" scenarios="1"/>
  <mergeCells count="9">
    <mergeCell ref="I99:J99"/>
    <mergeCell ref="I106:J106"/>
    <mergeCell ref="I118:J118"/>
    <mergeCell ref="I16:J16"/>
    <mergeCell ref="I42:J42"/>
    <mergeCell ref="I48:J48"/>
    <mergeCell ref="I52:J52"/>
    <mergeCell ref="I58:J58"/>
    <mergeCell ref="I94:J94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Gabinete065</dc:creator>
  <cp:keywords/>
  <dc:description/>
  <cp:lastModifiedBy>Gabinete065</cp:lastModifiedBy>
  <dcterms:created xsi:type="dcterms:W3CDTF">2022-12-06T19:02:08Z</dcterms:created>
  <dcterms:modified xsi:type="dcterms:W3CDTF">2022-12-06T19:02:18Z</dcterms:modified>
  <cp:category/>
  <cp:version/>
  <cp:contentType/>
  <cp:contentStatus/>
</cp:coreProperties>
</file>