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1"/>
  </bookViews>
  <sheets>
    <sheet name="Plan1" sheetId="1" r:id="rId1"/>
    <sheet name="Planilha1" sheetId="2" r:id="rId2"/>
  </sheets>
  <definedNames/>
  <calcPr fullCalcOnLoad="1"/>
</workbook>
</file>

<file path=xl/sharedStrings.xml><?xml version="1.0" encoding="utf-8"?>
<sst xmlns="http://schemas.openxmlformats.org/spreadsheetml/2006/main" count="108" uniqueCount="52">
  <si>
    <t>MUNICIPIO DE SAO LOURENCO DA SERRA
CNPJ: 59.058.131/0001-72</t>
  </si>
  <si>
    <t>PP</t>
  </si>
  <si>
    <t>DIGITAÇÃO ELETRÔNICA DA PROPOSTA</t>
  </si>
  <si>
    <t>PREGÃO PRESENCIAL</t>
  </si>
  <si>
    <t>SEQUENCIA: 37</t>
  </si>
  <si>
    <t>Data Abertura: 13/12/2022 Hrs: 09:00</t>
  </si>
  <si>
    <t>Local Entrega: PREFEITURA DE SÃO LOURENÇO DA SERRA, RUA MARIA ONEDINA DE CAMARGO, 422, CENTRO</t>
  </si>
  <si>
    <t xml:space="preserve">Observação: </t>
  </si>
  <si>
    <t>NOME / RAZÃO SOCIAL</t>
  </si>
  <si>
    <t>CPF/CNPJ</t>
  </si>
  <si>
    <t>cd_Modalidade</t>
  </si>
  <si>
    <t>cd_Sequencia</t>
  </si>
  <si>
    <t>cd_Exercicio</t>
  </si>
  <si>
    <t>cd_Item</t>
  </si>
  <si>
    <t>ITEM</t>
  </si>
  <si>
    <t>PRODUTO</t>
  </si>
  <si>
    <t>QDE. REQUIS.</t>
  </si>
  <si>
    <t>UNIDADE</t>
  </si>
  <si>
    <t>VL. UNITÁRIO</t>
  </si>
  <si>
    <t>VL. UNIT. EXTENSO</t>
  </si>
  <si>
    <t>VL. TOTAL</t>
  </si>
  <si>
    <t>VL. TOTAL EXTENSO</t>
  </si>
  <si>
    <t>MARCA</t>
  </si>
  <si>
    <t>cd_Complemento</t>
  </si>
  <si>
    <t>BALANÇA ANTROPOMETRIA DIGITAL CAPACIDADE DE PESAGEM 200 KG</t>
  </si>
  <si>
    <t>UN</t>
  </si>
  <si>
    <t>ELETROCARDIÓGRAFO - CANAIS DE COMUNUCAÇÃO COM COMPUTADOR, CONECT WIFI, IMPRESSÃO DIRETA NO EQUIPAMENTO, ALIMENTAÇÃO 12, FORMATO A4, REDE ELÉTRICA E BATERIA.</t>
  </si>
  <si>
    <t>TENS E FES</t>
  </si>
  <si>
    <t>ULTRASSON PARA FISIOTERAPIA - FREQUÊNCA 1 E 3MHZ, TELA LCD, MODO DE EMISSÃO CONTÍNUO PULSADO.</t>
  </si>
  <si>
    <t>LASER PARA FISIOTERAPIA - POSSUIR UMA CANETA</t>
  </si>
  <si>
    <t>ANDADOR  - NÃO POSSUIR RODÍZIOS DIANTEIROS, MATERIAL DE CONFECÇÃO EM ALUMINIO</t>
  </si>
  <si>
    <t>ASPIRADOR DE SECREÇÕES ELÉTRICO MÓVEL - FLUXO DE ASPIRAÇÃO, VÁLVULA DE SEGURANÇA, BATERIA, SUPORTE COM RODIZIO, MANÔMETRO DE 20 A 30 LPM, TERMOPLÁSTICO, RECARREGÁVEL BIVOLT</t>
  </si>
  <si>
    <t>CPAP (VENTILADOR PULMONAR) - COM UMIDIFICADOR COM COMPENSAÇÃO, COM MÁSCARA NASAL</t>
  </si>
  <si>
    <t>BALANÇA DIGITAL PORTÁTIL - DIGITAL, CAPACIDADE MÁXIMA DE PESAGEM NO MINIMO 200KG, ESTRUTURA EM AÇO, PESO LIQUIDO DA BALANÇA MÁXIMO 6KG, DISPLAY INTEGRADO E TARA</t>
  </si>
  <si>
    <t>BIPAP - PRESSÃO MÁXIMA ATÉ 25CMH20, COM UMIDIFICADOR E MÁSCARA</t>
  </si>
  <si>
    <t>CADEIRA PARA OBESO - ESTRUTURA AÇO OU FERRO PINTADO, RODIZIO, ESTOFADOS E BRAÇOS</t>
  </si>
  <si>
    <t>CADEIRA PARA COLETA DE SANGUE</t>
  </si>
  <si>
    <t>ESCADA DIGITAL EM MADEIRA PARA REABILITAÇÃO</t>
  </si>
  <si>
    <t>VENTILADOR PULMONAR - AVANÇADO E COMPLETO PARA CUIDADOS INTENSIVOS. MONITOR DE 17" SENSÍVEL AO TOQUE PARA FÁCIL VISUALIZAÇÃO E CONTROLE INTUITIVO. 13 MODOS VENTILATÓRIOS, DOS TRADICIONAIS AOS DE DUPLO CONTROLE. MECÂNICAS VENTILATÓRIAS AVANÇADAS PARA DIAGNÓTICO DO PACIENTE. PERMITE OXIGENOTERAPIA DE AUTO FLUXO COM AJUSTES FINOS. BATERIA INTERNA SUFICIENTE PARA TODOS OS CASOS, ATÉ 6 HORAS DE AUTONOMIA. PACIENTES: ADULTOS, PEDITRICOS E NEONATAIS. *ADULTO/PEDIÁTRICO: VCV ASSISTIDO/CONTROLADO, PCV ASSISTIDO/ CONTROLADO, PSV/CPAP, PRVC, SIMV(VCV)+PSV, SIMV(PCV)+PSV, MMV+PSV, PSV+VOLUME CORRENTE GARANTIDO, PRESSÃO BIFÁSICA(APRV+BIPAP), VNI; NEONATAL: VCV ASSISTIDO/CONTROLADO, PCV ASSISTIDO/CONTROLADO, PSV/CPAP, SIMV(PCV)+PSV,FLUXO CONTÍNUO, CPAP NASAL; ALARMES: PROGRAMÁVEL,PRESSÃO MÁXIMA, PRESSÃO MINIMA, MINUTO EXALADO MÁXIMO VOL, MINUTO EXALADO MINIMO VOL, VOL MAXIMA EXPIRADA DA MARÉ, MINIMA VOL DE MARÉ EXPIRADA, FREQUÊNCIA RESPIRATÓRIA MÁXIMA, APNEIA, PEEP FIO2; AUTOMATICO, CICLO INTERROMPIDO, RELAÇÃO I/; E INVERTIDA, FALHA DE ENERGIA, FALHA DE PRESSÃO DE AR/02, BATERIA COM ATE 6HORAS DE AUTONOMIA</t>
  </si>
  <si>
    <t>MONITOR MULTIPARÂMETRO - TELA TFT LCD 10,4"(vita 400e) OU TELA DE "12,1(VITA 400a), REVISÃO DE TENDENCIAS GRAFICAS E NUMÉRICAS TABULARES DE ATÉ 96 HORAS COM INTERVALS CONFIGURÁVEIS; INTERFACE AMIGÁVEL COM TECLAS DE ATALHO; ALÇA PARA TRANSPORTE, COMPACTO E RESISTENTE, ANALISE DE ARRITMIA E ST. PARÂMETROS BÁSICOS: ECG 3/5 VIAS, SPO2, RESPIRAÇÃO, PRESSÃO NÃO INVASIVA, 2 CANAIS DE TEMPERATURA, FREQUÊNCIA DE PULSO. PARÃMETROS OPCIONAIS: 2 CANAIS DE PRESSÃO INVASIVA, CAPNOGRAFIA(SIDESTREAM BAIXO FLUXO/MAINSTREAM), REDE WILERESS, SPO02, IMPRESSORA TÉRMICA.</t>
  </si>
  <si>
    <t>MONITOR FETAL</t>
  </si>
  <si>
    <t>SELADORA DE AQUECIMENTO CONSTANTE APÓS ATINGIR TEMPERATURA NO PRÉ-AQUECIMENTO, INDICADO PARA PRECESSOS DE SELAGENS EM SEQUÊNCIA DE DIVERSOS TIPOS DE PRODUTOS.</t>
  </si>
  <si>
    <t>DETECTOR FETAL DIGITAL PORTÁTIL RECARREGÁVEL</t>
  </si>
  <si>
    <t>Valor Líquido</t>
  </si>
  <si>
    <t>Validade da Proposta</t>
  </si>
  <si>
    <t>Condições de Pagamento</t>
  </si>
  <si>
    <t>Prazo de Entrega</t>
  </si>
  <si>
    <t>Carimbo do CNPJ</t>
  </si>
  <si>
    <t>Assinatura do Responsável</t>
  </si>
  <si>
    <t>UNID</t>
  </si>
  <si>
    <t>QUANT.</t>
  </si>
  <si>
    <t>VLR. UNIT.</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</si>
</sst>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0"/>
    <numFmt numFmtId="171" formatCode="#,##0.0000"/>
    <numFmt numFmtId="172" formatCode="&quot;R$&quot;#,##0"/>
    <numFmt numFmtId="173" formatCode="0.000"/>
    <numFmt numFmtId="174" formatCode="0.0"/>
  </numFmts>
  <fonts count="43">
    <font>
      <sz val="11"/>
      <color theme="1"/>
      <name val="Calibri"/>
      <family val="2"/>
    </font>
    <font>
      <sz val="11"/>
      <color indexed="8"/>
      <name val="Calibri"/>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cellStyleXfs>
  <cellXfs count="62">
    <xf numFmtId="0" fontId="0" fillId="0" borderId="0" xfId="0" applyFont="1" applyAlignment="1">
      <alignment/>
    </xf>
    <xf numFmtId="0" fontId="2" fillId="0" borderId="0" xfId="0" applyFont="1" applyAlignment="1">
      <alignment/>
    </xf>
    <xf numFmtId="0" fontId="41" fillId="0" borderId="0" xfId="0" applyFont="1" applyAlignment="1">
      <alignment/>
    </xf>
    <xf numFmtId="0" fontId="40" fillId="33" borderId="10" xfId="0" applyFont="1" applyFill="1" applyBorder="1" applyAlignment="1">
      <alignment vertical="top"/>
    </xf>
    <xf numFmtId="170" fontId="0" fillId="0" borderId="0" xfId="0" applyNumberFormat="1" applyAlignment="1" applyProtection="1">
      <alignment vertical="top"/>
      <protection locked="0"/>
    </xf>
    <xf numFmtId="171" fontId="0" fillId="0" borderId="0" xfId="0" applyNumberFormat="1" applyAlignment="1" applyProtection="1">
      <alignment vertical="top"/>
      <protection locked="0"/>
    </xf>
    <xf numFmtId="171" fontId="40" fillId="33" borderId="10" xfId="0" applyNumberFormat="1" applyFont="1" applyFill="1" applyBorder="1" applyAlignment="1" applyProtection="1">
      <alignment vertical="top"/>
      <protection locked="0"/>
    </xf>
    <xf numFmtId="171" fontId="41"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40" fillId="33" borderId="10" xfId="0" applyFont="1" applyFill="1" applyBorder="1" applyAlignment="1" applyProtection="1">
      <alignment vertical="top" wrapText="1"/>
      <protection locked="0"/>
    </xf>
    <xf numFmtId="0" fontId="41" fillId="0" borderId="0" xfId="0" applyFont="1" applyAlignment="1" applyProtection="1">
      <alignment vertical="top" wrapText="1"/>
      <protection locked="0"/>
    </xf>
    <xf numFmtId="0" fontId="40"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40" fillId="33" borderId="12" xfId="0" applyFont="1" applyFill="1" applyBorder="1" applyAlignment="1" applyProtection="1">
      <alignment vertical="top"/>
      <protection/>
    </xf>
    <xf numFmtId="0" fontId="41" fillId="0" borderId="0" xfId="0" applyFont="1" applyAlignment="1" applyProtection="1">
      <alignment vertical="top"/>
      <protection/>
    </xf>
    <xf numFmtId="0" fontId="40"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40" fillId="33" borderId="10" xfId="0" applyFont="1" applyFill="1" applyBorder="1" applyAlignment="1" applyProtection="1">
      <alignment vertical="top" wrapText="1"/>
      <protection/>
    </xf>
    <xf numFmtId="0" fontId="41" fillId="0" borderId="0" xfId="0" applyFont="1" applyAlignment="1" applyProtection="1">
      <alignment vertical="top" wrapText="1"/>
      <protection/>
    </xf>
    <xf numFmtId="170" fontId="0" fillId="0" borderId="0" xfId="0" applyNumberFormat="1" applyAlignment="1" applyProtection="1">
      <alignment vertical="top"/>
      <protection/>
    </xf>
    <xf numFmtId="170" fontId="40" fillId="33" borderId="10" xfId="0" applyNumberFormat="1" applyFont="1" applyFill="1" applyBorder="1" applyAlignment="1" applyProtection="1">
      <alignment vertical="top"/>
      <protection/>
    </xf>
    <xf numFmtId="170" fontId="41" fillId="0" borderId="0" xfId="0" applyNumberFormat="1" applyFont="1" applyAlignment="1" applyProtection="1">
      <alignment vertical="top"/>
      <protection/>
    </xf>
    <xf numFmtId="0" fontId="40" fillId="33" borderId="10" xfId="0" applyFont="1" applyFill="1" applyBorder="1" applyAlignment="1" applyProtection="1">
      <alignment vertical="top"/>
      <protection/>
    </xf>
    <xf numFmtId="171"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71" fontId="0" fillId="0" borderId="0" xfId="0" applyNumberFormat="1" applyAlignment="1" applyProtection="1">
      <alignment horizontal="center" vertical="top"/>
      <protection locked="0"/>
    </xf>
    <xf numFmtId="171" fontId="0" fillId="0" borderId="0" xfId="0" applyNumberFormat="1" applyBorder="1" applyAlignment="1" applyProtection="1">
      <alignment vertical="top"/>
      <protection locked="0"/>
    </xf>
    <xf numFmtId="0" fontId="0" fillId="0" borderId="0" xfId="0" applyBorder="1" applyAlignment="1" applyProtection="1">
      <alignment vertical="top" wrapText="1"/>
      <protection locked="0"/>
    </xf>
    <xf numFmtId="171" fontId="0" fillId="0" borderId="0" xfId="0" applyNumberFormat="1" applyAlignment="1" applyProtection="1">
      <alignment vertical="top"/>
      <protection/>
    </xf>
    <xf numFmtId="171" fontId="41" fillId="0" borderId="0" xfId="0" applyNumberFormat="1" applyFont="1" applyAlignment="1" applyProtection="1">
      <alignment vertical="top"/>
      <protection/>
    </xf>
    <xf numFmtId="171" fontId="40" fillId="33" borderId="10" xfId="0" applyNumberFormat="1" applyFont="1" applyFill="1" applyBorder="1" applyAlignment="1" applyProtection="1">
      <alignment horizontal="right" vertical="top"/>
      <protection/>
    </xf>
    <xf numFmtId="171" fontId="40" fillId="0" borderId="0" xfId="0" applyNumberFormat="1" applyFont="1" applyAlignment="1" applyProtection="1">
      <alignment vertical="top"/>
      <protection/>
    </xf>
    <xf numFmtId="0" fontId="42" fillId="0" borderId="0" xfId="0" applyFont="1" applyAlignment="1">
      <alignment/>
    </xf>
    <xf numFmtId="171" fontId="42" fillId="0" borderId="0" xfId="0" applyNumberFormat="1" applyFont="1" applyAlignment="1" applyProtection="1">
      <alignment vertical="top"/>
      <protection/>
    </xf>
    <xf numFmtId="0" fontId="40" fillId="34" borderId="13" xfId="0" applyFont="1" applyFill="1" applyBorder="1" applyAlignment="1" applyProtection="1">
      <alignment vertical="top" wrapText="1"/>
      <protection locked="0"/>
    </xf>
    <xf numFmtId="49" fontId="40"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169" fontId="0" fillId="0" borderId="0" xfId="46" applyFont="1" applyAlignment="1" applyProtection="1">
      <alignment vertical="top"/>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xf numFmtId="0" fontId="40" fillId="33" borderId="13" xfId="0" applyFont="1" applyFill="1" applyBorder="1" applyAlignment="1" applyProtection="1">
      <alignment horizontal="center" vertical="center"/>
      <protection/>
    </xf>
    <xf numFmtId="170" fontId="40" fillId="33" borderId="13" xfId="0" applyNumberFormat="1" applyFont="1" applyFill="1" applyBorder="1" applyAlignment="1" applyProtection="1">
      <alignment horizontal="center" vertical="center"/>
      <protection/>
    </xf>
    <xf numFmtId="0" fontId="40" fillId="33" borderId="13" xfId="0" applyFont="1" applyFill="1" applyBorder="1" applyAlignment="1" applyProtection="1">
      <alignment horizontal="center" vertical="center" wrapText="1"/>
      <protection/>
    </xf>
    <xf numFmtId="171" fontId="40" fillId="33" borderId="13" xfId="0" applyNumberFormat="1" applyFont="1" applyFill="1" applyBorder="1" applyAlignment="1" applyProtection="1">
      <alignment horizontal="center" vertical="center"/>
      <protection locked="0"/>
    </xf>
    <xf numFmtId="0" fontId="41" fillId="0" borderId="13" xfId="0" applyFont="1" applyBorder="1" applyAlignment="1" applyProtection="1">
      <alignment horizontal="center" vertical="top"/>
      <protection/>
    </xf>
    <xf numFmtId="0" fontId="0" fillId="0" borderId="0" xfId="0" applyAlignment="1">
      <alignment horizontal="center"/>
    </xf>
    <xf numFmtId="170" fontId="41" fillId="0" borderId="13" xfId="0" applyNumberFormat="1" applyFont="1" applyBorder="1" applyAlignment="1" applyProtection="1">
      <alignment horizontal="center" vertical="top"/>
      <protection/>
    </xf>
    <xf numFmtId="43" fontId="41" fillId="0" borderId="13" xfId="62" applyFont="1" applyBorder="1" applyAlignment="1" applyProtection="1">
      <alignment horizontal="right" vertical="top"/>
      <protection locked="0"/>
    </xf>
    <xf numFmtId="1" fontId="41" fillId="0" borderId="13" xfId="0" applyNumberFormat="1" applyFont="1" applyBorder="1" applyAlignment="1" applyProtection="1">
      <alignment horizontal="center" vertical="top"/>
      <protection/>
    </xf>
    <xf numFmtId="0" fontId="41" fillId="0" borderId="13" xfId="0" applyFont="1" applyBorder="1" applyAlignment="1" applyProtection="1">
      <alignment vertical="center" wrapText="1"/>
      <protection/>
    </xf>
    <xf numFmtId="0" fontId="41" fillId="35" borderId="13" xfId="0" applyFont="1" applyFill="1" applyBorder="1" applyAlignment="1" applyProtection="1">
      <alignment horizontal="center" vertical="top"/>
      <protection/>
    </xf>
    <xf numFmtId="1" fontId="41" fillId="35" borderId="13" xfId="0" applyNumberFormat="1" applyFont="1" applyFill="1" applyBorder="1" applyAlignment="1" applyProtection="1">
      <alignment horizontal="center" vertical="top"/>
      <protection/>
    </xf>
    <xf numFmtId="170" fontId="41" fillId="35" borderId="13" xfId="0" applyNumberFormat="1" applyFont="1" applyFill="1" applyBorder="1" applyAlignment="1" applyProtection="1">
      <alignment horizontal="center" vertical="top"/>
      <protection/>
    </xf>
    <xf numFmtId="0" fontId="41" fillId="35" borderId="13" xfId="0" applyFont="1" applyFill="1" applyBorder="1" applyAlignment="1" applyProtection="1">
      <alignment vertical="center" wrapText="1"/>
      <protection/>
    </xf>
    <xf numFmtId="43" fontId="41" fillId="35" borderId="13" xfId="62" applyFont="1" applyFill="1" applyBorder="1" applyAlignment="1" applyProtection="1">
      <alignment horizontal="right" vertical="top"/>
      <protection locked="0"/>
    </xf>
    <xf numFmtId="0" fontId="0" fillId="35" borderId="0" xfId="0" applyFill="1" applyAlignment="1">
      <alignment/>
    </xf>
    <xf numFmtId="43" fontId="0" fillId="35" borderId="0" xfId="0" applyNumberFormat="1" applyFill="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7"/>
  <sheetViews>
    <sheetView showRowColHeaders="0" zoomScalePageLayoutView="0" workbookViewId="0" topLeftCell="G4">
      <selection activeCell="G16" sqref="G16:Q34"/>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5" bestFit="1" customWidth="1"/>
    <col min="13" max="13" width="18.7109375" style="8" customWidth="1"/>
    <col min="14" max="14" width="0" style="0" hidden="1" customWidth="1"/>
    <col min="15" max="15" width="14.7109375" style="5" customWidth="1"/>
    <col min="16" max="16" width="18.7109375" style="8" customWidth="1"/>
    <col min="17" max="17" width="15.7109375" style="8" customWidth="1"/>
    <col min="18" max="18" width="2.28125" style="0" customWidth="1"/>
    <col min="19" max="16384" width="0" style="0" hidden="1" customWidth="1"/>
  </cols>
  <sheetData>
    <row r="1" ht="28.5">
      <c r="H1" s="15" t="s">
        <v>0</v>
      </c>
    </row>
    <row r="3" ht="14.25">
      <c r="H3" s="16" t="s">
        <v>2</v>
      </c>
    </row>
    <row r="5" spans="1:8" ht="15">
      <c r="A5" s="1">
        <v>2</v>
      </c>
      <c r="H5" s="16" t="s">
        <v>3</v>
      </c>
    </row>
    <row r="6" spans="1:8" ht="14.25">
      <c r="A6" t="s">
        <v>1</v>
      </c>
      <c r="H6" s="16" t="s">
        <v>4</v>
      </c>
    </row>
    <row r="7" spans="8:9" ht="14.25">
      <c r="H7" s="16" t="s">
        <v>5</v>
      </c>
      <c r="I7" s="20" t="s">
        <v>5</v>
      </c>
    </row>
    <row r="8" spans="8:9" ht="42.75">
      <c r="H8" s="16" t="s">
        <v>6</v>
      </c>
      <c r="I8" s="20" t="s">
        <v>7</v>
      </c>
    </row>
    <row r="10" ht="15">
      <c r="H10" s="17" t="s">
        <v>8</v>
      </c>
    </row>
    <row r="11" spans="8:15" ht="14.25">
      <c r="H11" s="36"/>
      <c r="L11" s="27"/>
      <c r="M11" s="25"/>
      <c r="N11" s="26"/>
      <c r="O11" s="24"/>
    </row>
    <row r="12" spans="8:15" ht="15">
      <c r="H12" s="17" t="s">
        <v>9</v>
      </c>
      <c r="O12" s="30"/>
    </row>
    <row r="13" spans="8:15" ht="14.25">
      <c r="H13" s="37"/>
      <c r="O13" s="30"/>
    </row>
    <row r="14" ht="14.25">
      <c r="O14" s="30"/>
    </row>
    <row r="15" ht="14.25">
      <c r="O15" s="30"/>
    </row>
    <row r="16" spans="1:19" ht="14.25">
      <c r="A16" t="s">
        <v>10</v>
      </c>
      <c r="B16" t="s">
        <v>11</v>
      </c>
      <c r="C16" t="s">
        <v>12</v>
      </c>
      <c r="D16" t="s">
        <v>13</v>
      </c>
      <c r="G16" s="13" t="s">
        <v>14</v>
      </c>
      <c r="H16" s="18" t="s">
        <v>15</v>
      </c>
      <c r="I16" s="21" t="s">
        <v>16</v>
      </c>
      <c r="J16" s="21" t="s">
        <v>17</v>
      </c>
      <c r="K16" s="23"/>
      <c r="L16" s="6" t="s">
        <v>18</v>
      </c>
      <c r="M16" s="9" t="s">
        <v>19</v>
      </c>
      <c r="N16" s="3"/>
      <c r="O16" s="32" t="s">
        <v>20</v>
      </c>
      <c r="P16" s="9" t="s">
        <v>21</v>
      </c>
      <c r="Q16" s="11" t="s">
        <v>22</v>
      </c>
      <c r="S16" t="s">
        <v>23</v>
      </c>
    </row>
    <row r="17" spans="1:19" ht="20.25">
      <c r="A17">
        <v>13</v>
      </c>
      <c r="B17">
        <v>37</v>
      </c>
      <c r="C17">
        <v>2022</v>
      </c>
      <c r="D17">
        <v>1</v>
      </c>
      <c r="G17" s="14">
        <v>1</v>
      </c>
      <c r="H17" s="19" t="s">
        <v>24</v>
      </c>
      <c r="I17" s="22">
        <v>2</v>
      </c>
      <c r="J17" s="22" t="s">
        <v>25</v>
      </c>
      <c r="K17" s="14"/>
      <c r="L17" s="7"/>
      <c r="M17" s="10"/>
      <c r="N17" s="2"/>
      <c r="O17" s="31">
        <f aca="true" t="shared" si="0" ref="O17:O34">(IF(AND(J17&gt;0,J17&lt;=I17),J17,I17)*(L17+N17))</f>
        <v>0</v>
      </c>
      <c r="P17" s="10"/>
      <c r="Q17" s="10"/>
      <c r="R17" s="2"/>
      <c r="S17" s="2"/>
    </row>
    <row r="18" spans="1:19" ht="40.5">
      <c r="A18">
        <v>13</v>
      </c>
      <c r="B18">
        <v>37</v>
      </c>
      <c r="C18">
        <v>2022</v>
      </c>
      <c r="D18">
        <v>2</v>
      </c>
      <c r="G18" s="14">
        <v>2</v>
      </c>
      <c r="H18" s="19" t="s">
        <v>26</v>
      </c>
      <c r="I18" s="22">
        <v>1</v>
      </c>
      <c r="J18" s="22" t="s">
        <v>25</v>
      </c>
      <c r="K18" s="14"/>
      <c r="L18" s="7"/>
      <c r="M18" s="10"/>
      <c r="N18" s="2"/>
      <c r="O18" s="31">
        <f t="shared" si="0"/>
        <v>0</v>
      </c>
      <c r="P18" s="10"/>
      <c r="Q18" s="10"/>
      <c r="R18" s="2"/>
      <c r="S18" s="2"/>
    </row>
    <row r="19" spans="1:19" ht="14.25">
      <c r="A19">
        <v>13</v>
      </c>
      <c r="B19">
        <v>37</v>
      </c>
      <c r="C19">
        <v>2022</v>
      </c>
      <c r="D19">
        <v>3</v>
      </c>
      <c r="G19" s="14">
        <v>3</v>
      </c>
      <c r="H19" s="19" t="s">
        <v>27</v>
      </c>
      <c r="I19" s="22">
        <v>4</v>
      </c>
      <c r="J19" s="22" t="s">
        <v>25</v>
      </c>
      <c r="K19" s="14"/>
      <c r="L19" s="7"/>
      <c r="M19" s="10"/>
      <c r="N19" s="2"/>
      <c r="O19" s="31">
        <f t="shared" si="0"/>
        <v>0</v>
      </c>
      <c r="P19" s="10"/>
      <c r="Q19" s="10"/>
      <c r="R19" s="2"/>
      <c r="S19" s="2"/>
    </row>
    <row r="20" spans="1:19" ht="20.25">
      <c r="A20">
        <v>13</v>
      </c>
      <c r="B20">
        <v>37</v>
      </c>
      <c r="C20">
        <v>2022</v>
      </c>
      <c r="D20">
        <v>4</v>
      </c>
      <c r="G20" s="14">
        <v>4</v>
      </c>
      <c r="H20" s="19" t="s">
        <v>28</v>
      </c>
      <c r="I20" s="22">
        <v>3</v>
      </c>
      <c r="J20" s="22" t="s">
        <v>25</v>
      </c>
      <c r="K20" s="14"/>
      <c r="L20" s="7"/>
      <c r="M20" s="10"/>
      <c r="N20" s="2"/>
      <c r="O20" s="31">
        <f t="shared" si="0"/>
        <v>0</v>
      </c>
      <c r="P20" s="10"/>
      <c r="Q20" s="10"/>
      <c r="R20" s="2"/>
      <c r="S20" s="2"/>
    </row>
    <row r="21" spans="1:19" ht="14.25">
      <c r="A21">
        <v>13</v>
      </c>
      <c r="B21">
        <v>37</v>
      </c>
      <c r="C21">
        <v>2022</v>
      </c>
      <c r="D21">
        <v>5</v>
      </c>
      <c r="G21" s="14">
        <v>5</v>
      </c>
      <c r="H21" s="19" t="s">
        <v>29</v>
      </c>
      <c r="I21" s="22">
        <v>2</v>
      </c>
      <c r="J21" s="22" t="s">
        <v>25</v>
      </c>
      <c r="K21" s="14"/>
      <c r="L21" s="7"/>
      <c r="M21" s="10"/>
      <c r="N21" s="2"/>
      <c r="O21" s="31">
        <f t="shared" si="0"/>
        <v>0</v>
      </c>
      <c r="P21" s="10"/>
      <c r="Q21" s="10"/>
      <c r="R21" s="2"/>
      <c r="S21" s="2"/>
    </row>
    <row r="22" spans="1:19" ht="20.25">
      <c r="A22">
        <v>13</v>
      </c>
      <c r="B22">
        <v>37</v>
      </c>
      <c r="C22">
        <v>2022</v>
      </c>
      <c r="D22">
        <v>6</v>
      </c>
      <c r="G22" s="14">
        <v>6</v>
      </c>
      <c r="H22" s="19" t="s">
        <v>30</v>
      </c>
      <c r="I22" s="22">
        <v>3</v>
      </c>
      <c r="J22" s="22" t="s">
        <v>25</v>
      </c>
      <c r="K22" s="14"/>
      <c r="L22" s="7"/>
      <c r="M22" s="10"/>
      <c r="N22" s="2"/>
      <c r="O22" s="31">
        <f t="shared" si="0"/>
        <v>0</v>
      </c>
      <c r="P22" s="10"/>
      <c r="Q22" s="10"/>
      <c r="R22" s="2"/>
      <c r="S22" s="2"/>
    </row>
    <row r="23" spans="1:19" ht="40.5">
      <c r="A23">
        <v>13</v>
      </c>
      <c r="B23">
        <v>37</v>
      </c>
      <c r="C23">
        <v>2022</v>
      </c>
      <c r="D23">
        <v>7</v>
      </c>
      <c r="G23" s="14">
        <v>7</v>
      </c>
      <c r="H23" s="19" t="s">
        <v>31</v>
      </c>
      <c r="I23" s="22">
        <v>2</v>
      </c>
      <c r="J23" s="22" t="s">
        <v>25</v>
      </c>
      <c r="K23" s="14"/>
      <c r="L23" s="7"/>
      <c r="M23" s="10"/>
      <c r="N23" s="2"/>
      <c r="O23" s="31">
        <f t="shared" si="0"/>
        <v>0</v>
      </c>
      <c r="P23" s="10"/>
      <c r="Q23" s="10"/>
      <c r="R23" s="2"/>
      <c r="S23" s="2"/>
    </row>
    <row r="24" spans="1:19" ht="20.25">
      <c r="A24">
        <v>13</v>
      </c>
      <c r="B24">
        <v>37</v>
      </c>
      <c r="C24">
        <v>2022</v>
      </c>
      <c r="D24">
        <v>8</v>
      </c>
      <c r="G24" s="14">
        <v>8</v>
      </c>
      <c r="H24" s="19" t="s">
        <v>32</v>
      </c>
      <c r="I24" s="22">
        <v>1</v>
      </c>
      <c r="J24" s="22" t="s">
        <v>25</v>
      </c>
      <c r="K24" s="14"/>
      <c r="L24" s="7"/>
      <c r="M24" s="10"/>
      <c r="N24" s="2"/>
      <c r="O24" s="31">
        <f t="shared" si="0"/>
        <v>0</v>
      </c>
      <c r="P24" s="10"/>
      <c r="Q24" s="10"/>
      <c r="R24" s="2"/>
      <c r="S24" s="2"/>
    </row>
    <row r="25" spans="1:19" ht="30">
      <c r="A25">
        <v>13</v>
      </c>
      <c r="B25">
        <v>37</v>
      </c>
      <c r="C25">
        <v>2022</v>
      </c>
      <c r="D25">
        <v>9</v>
      </c>
      <c r="G25" s="14">
        <v>9</v>
      </c>
      <c r="H25" s="19" t="s">
        <v>33</v>
      </c>
      <c r="I25" s="22">
        <v>4</v>
      </c>
      <c r="J25" s="22" t="s">
        <v>25</v>
      </c>
      <c r="K25" s="14"/>
      <c r="L25" s="7"/>
      <c r="M25" s="10"/>
      <c r="N25" s="2"/>
      <c r="O25" s="31">
        <f t="shared" si="0"/>
        <v>0</v>
      </c>
      <c r="P25" s="10"/>
      <c r="Q25" s="10"/>
      <c r="R25" s="2"/>
      <c r="S25" s="2"/>
    </row>
    <row r="26" spans="1:19" ht="20.25">
      <c r="A26">
        <v>13</v>
      </c>
      <c r="B26">
        <v>37</v>
      </c>
      <c r="C26">
        <v>2022</v>
      </c>
      <c r="D26">
        <v>10</v>
      </c>
      <c r="G26" s="14">
        <v>10</v>
      </c>
      <c r="H26" s="19" t="s">
        <v>34</v>
      </c>
      <c r="I26" s="22">
        <v>1</v>
      </c>
      <c r="J26" s="22" t="s">
        <v>25</v>
      </c>
      <c r="K26" s="14"/>
      <c r="L26" s="7"/>
      <c r="M26" s="10"/>
      <c r="N26" s="2"/>
      <c r="O26" s="31">
        <f t="shared" si="0"/>
        <v>0</v>
      </c>
      <c r="P26" s="10"/>
      <c r="Q26" s="10"/>
      <c r="R26" s="2"/>
      <c r="S26" s="2"/>
    </row>
    <row r="27" spans="1:19" ht="20.25">
      <c r="A27">
        <v>13</v>
      </c>
      <c r="B27">
        <v>37</v>
      </c>
      <c r="C27">
        <v>2022</v>
      </c>
      <c r="D27">
        <v>11</v>
      </c>
      <c r="G27" s="14">
        <v>11</v>
      </c>
      <c r="H27" s="19" t="s">
        <v>35</v>
      </c>
      <c r="I27" s="22">
        <v>2</v>
      </c>
      <c r="J27" s="22" t="s">
        <v>25</v>
      </c>
      <c r="K27" s="14"/>
      <c r="L27" s="7"/>
      <c r="M27" s="10"/>
      <c r="N27" s="2"/>
      <c r="O27" s="31">
        <f t="shared" si="0"/>
        <v>0</v>
      </c>
      <c r="P27" s="10"/>
      <c r="Q27" s="10"/>
      <c r="R27" s="2"/>
      <c r="S27" s="2"/>
    </row>
    <row r="28" spans="1:19" ht="14.25">
      <c r="A28">
        <v>13</v>
      </c>
      <c r="B28">
        <v>37</v>
      </c>
      <c r="C28">
        <v>2022</v>
      </c>
      <c r="D28">
        <v>12</v>
      </c>
      <c r="G28" s="14">
        <v>12</v>
      </c>
      <c r="H28" s="19" t="s">
        <v>36</v>
      </c>
      <c r="I28" s="22">
        <v>3</v>
      </c>
      <c r="J28" s="22" t="s">
        <v>25</v>
      </c>
      <c r="K28" s="14"/>
      <c r="L28" s="7"/>
      <c r="M28" s="10"/>
      <c r="N28" s="2"/>
      <c r="O28" s="31">
        <f t="shared" si="0"/>
        <v>0</v>
      </c>
      <c r="P28" s="10"/>
      <c r="Q28" s="10"/>
      <c r="R28" s="2"/>
      <c r="S28" s="2"/>
    </row>
    <row r="29" spans="1:19" ht="14.25">
      <c r="A29">
        <v>13</v>
      </c>
      <c r="B29">
        <v>37</v>
      </c>
      <c r="C29">
        <v>2022</v>
      </c>
      <c r="D29">
        <v>13</v>
      </c>
      <c r="G29" s="14">
        <v>13</v>
      </c>
      <c r="H29" s="19" t="s">
        <v>37</v>
      </c>
      <c r="I29" s="22">
        <v>2</v>
      </c>
      <c r="J29" s="22" t="s">
        <v>25</v>
      </c>
      <c r="K29" s="14"/>
      <c r="L29" s="7"/>
      <c r="M29" s="10"/>
      <c r="N29" s="2"/>
      <c r="O29" s="31">
        <f t="shared" si="0"/>
        <v>0</v>
      </c>
      <c r="P29" s="10"/>
      <c r="Q29" s="10"/>
      <c r="R29" s="2"/>
      <c r="S29" s="2"/>
    </row>
    <row r="30" spans="1:19" ht="224.25">
      <c r="A30">
        <v>13</v>
      </c>
      <c r="B30">
        <v>37</v>
      </c>
      <c r="C30">
        <v>2022</v>
      </c>
      <c r="D30">
        <v>14</v>
      </c>
      <c r="G30" s="14">
        <v>14</v>
      </c>
      <c r="H30" s="19" t="s">
        <v>38</v>
      </c>
      <c r="I30" s="22">
        <v>2</v>
      </c>
      <c r="J30" s="22" t="s">
        <v>25</v>
      </c>
      <c r="K30" s="14"/>
      <c r="L30" s="7"/>
      <c r="M30" s="10"/>
      <c r="N30" s="2"/>
      <c r="O30" s="31">
        <f t="shared" si="0"/>
        <v>0</v>
      </c>
      <c r="P30" s="10"/>
      <c r="Q30" s="10"/>
      <c r="R30" s="2"/>
      <c r="S30" s="2"/>
    </row>
    <row r="31" spans="1:19" ht="111.75">
      <c r="A31">
        <v>13</v>
      </c>
      <c r="B31">
        <v>37</v>
      </c>
      <c r="C31">
        <v>2022</v>
      </c>
      <c r="D31">
        <v>15</v>
      </c>
      <c r="G31" s="14">
        <v>15</v>
      </c>
      <c r="H31" s="19" t="s">
        <v>39</v>
      </c>
      <c r="I31" s="22">
        <v>3</v>
      </c>
      <c r="J31" s="22" t="s">
        <v>25</v>
      </c>
      <c r="K31" s="14"/>
      <c r="L31" s="7"/>
      <c r="M31" s="10"/>
      <c r="N31" s="2"/>
      <c r="O31" s="31">
        <f t="shared" si="0"/>
        <v>0</v>
      </c>
      <c r="P31" s="10"/>
      <c r="Q31" s="10"/>
      <c r="R31" s="2"/>
      <c r="S31" s="2"/>
    </row>
    <row r="32" spans="1:19" ht="14.25">
      <c r="A32">
        <v>13</v>
      </c>
      <c r="B32">
        <v>37</v>
      </c>
      <c r="C32">
        <v>2022</v>
      </c>
      <c r="D32">
        <v>16</v>
      </c>
      <c r="G32" s="14">
        <v>16</v>
      </c>
      <c r="H32" s="19" t="s">
        <v>40</v>
      </c>
      <c r="I32" s="22">
        <v>1</v>
      </c>
      <c r="J32" s="22" t="s">
        <v>25</v>
      </c>
      <c r="K32" s="14"/>
      <c r="L32" s="7"/>
      <c r="M32" s="10"/>
      <c r="N32" s="2"/>
      <c r="O32" s="31">
        <f t="shared" si="0"/>
        <v>0</v>
      </c>
      <c r="P32" s="10"/>
      <c r="Q32" s="10"/>
      <c r="R32" s="2"/>
      <c r="S32" s="2"/>
    </row>
    <row r="33" spans="1:19" ht="40.5">
      <c r="A33">
        <v>13</v>
      </c>
      <c r="B33">
        <v>37</v>
      </c>
      <c r="C33">
        <v>2022</v>
      </c>
      <c r="D33">
        <v>17</v>
      </c>
      <c r="G33" s="14">
        <v>17</v>
      </c>
      <c r="H33" s="19" t="s">
        <v>41</v>
      </c>
      <c r="I33" s="22">
        <v>4</v>
      </c>
      <c r="J33" s="22" t="s">
        <v>25</v>
      </c>
      <c r="K33" s="14"/>
      <c r="L33" s="7"/>
      <c r="M33" s="10"/>
      <c r="N33" s="2"/>
      <c r="O33" s="31">
        <f t="shared" si="0"/>
        <v>0</v>
      </c>
      <c r="P33" s="10"/>
      <c r="Q33" s="10"/>
      <c r="R33" s="2"/>
      <c r="S33" s="2"/>
    </row>
    <row r="34" spans="1:19" ht="14.25">
      <c r="A34">
        <v>13</v>
      </c>
      <c r="B34">
        <v>37</v>
      </c>
      <c r="C34">
        <v>2022</v>
      </c>
      <c r="D34">
        <v>18</v>
      </c>
      <c r="G34" s="14">
        <v>18</v>
      </c>
      <c r="H34" s="19" t="s">
        <v>42</v>
      </c>
      <c r="I34" s="22">
        <v>3</v>
      </c>
      <c r="J34" s="22" t="s">
        <v>25</v>
      </c>
      <c r="K34" s="14"/>
      <c r="L34" s="7"/>
      <c r="M34" s="10"/>
      <c r="N34" s="2"/>
      <c r="O34" s="31">
        <f t="shared" si="0"/>
        <v>0</v>
      </c>
      <c r="P34" s="10"/>
      <c r="Q34" s="10"/>
      <c r="R34" s="2"/>
      <c r="S34" s="2"/>
    </row>
    <row r="35" spans="7:19" ht="14.25">
      <c r="G35" s="14"/>
      <c r="H35" s="19"/>
      <c r="I35" s="22"/>
      <c r="J35" s="22"/>
      <c r="K35" s="14"/>
      <c r="L35" s="7"/>
      <c r="M35" s="10"/>
      <c r="N35" s="2"/>
      <c r="O35" s="7"/>
      <c r="P35" s="10"/>
      <c r="Q35" s="10"/>
      <c r="R35" s="2"/>
      <c r="S35" s="2"/>
    </row>
    <row r="36" spans="8:15" ht="14.25">
      <c r="H36" s="15"/>
      <c r="L36" s="33" t="s">
        <v>43</v>
      </c>
      <c r="N36" s="34"/>
      <c r="O36" s="35">
        <f>SUM(O10:O34)</f>
        <v>0</v>
      </c>
    </row>
    <row r="37" ht="15" thickBot="1">
      <c r="H37" s="15"/>
    </row>
    <row r="38" spans="8:17" ht="14.25">
      <c r="H38" s="15"/>
      <c r="O38" s="28"/>
      <c r="P38" s="41" t="s">
        <v>47</v>
      </c>
      <c r="Q38" s="42"/>
    </row>
    <row r="39" spans="8:17" ht="14.25">
      <c r="H39" s="15" t="s">
        <v>44</v>
      </c>
      <c r="I39" s="38"/>
      <c r="O39" s="28"/>
      <c r="P39" s="40"/>
      <c r="Q39" s="29"/>
    </row>
    <row r="40" spans="8:17" ht="14.25">
      <c r="H40" s="15" t="s">
        <v>45</v>
      </c>
      <c r="I40" s="38"/>
      <c r="O40" s="28"/>
      <c r="P40" s="40"/>
      <c r="Q40" s="29"/>
    </row>
    <row r="41" spans="8:17" ht="14.25">
      <c r="H41" s="15" t="s">
        <v>46</v>
      </c>
      <c r="I41" s="38"/>
      <c r="O41" s="28"/>
      <c r="P41" s="40"/>
      <c r="Q41" s="29"/>
    </row>
    <row r="42" spans="8:17" ht="14.25">
      <c r="H42" s="15"/>
      <c r="I42" s="38"/>
      <c r="O42" s="28"/>
      <c r="P42" s="40"/>
      <c r="Q42" s="29"/>
    </row>
    <row r="43" spans="8:17" ht="14.25">
      <c r="H43" s="15"/>
      <c r="I43" s="39"/>
      <c r="O43" s="28"/>
      <c r="P43" s="40"/>
      <c r="Q43" s="29"/>
    </row>
    <row r="44" spans="8:17" ht="14.25">
      <c r="H44" s="15"/>
      <c r="I44" s="4"/>
      <c r="O44" s="28"/>
      <c r="P44" s="40"/>
      <c r="Q44" s="29"/>
    </row>
    <row r="45" spans="8:17" ht="14.25">
      <c r="H45" s="15"/>
      <c r="I45" s="4"/>
      <c r="O45" s="28"/>
      <c r="P45" s="40"/>
      <c r="Q45" s="29"/>
    </row>
    <row r="46" spans="15:17" ht="14.25">
      <c r="O46" s="28"/>
      <c r="P46" s="40"/>
      <c r="Q46" s="29"/>
    </row>
    <row r="47" spans="15:17" ht="15" thickBot="1">
      <c r="O47" s="28"/>
      <c r="P47" s="43" t="s">
        <v>48</v>
      </c>
      <c r="Q47" s="44"/>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dimension ref="A1:I19"/>
  <sheetViews>
    <sheetView tabSelected="1" zoomScalePageLayoutView="0" workbookViewId="0" topLeftCell="A4">
      <selection activeCell="I15" sqref="I15"/>
    </sheetView>
  </sheetViews>
  <sheetFormatPr defaultColWidth="9.140625" defaultRowHeight="15"/>
  <cols>
    <col min="1" max="1" width="7.421875" style="50" customWidth="1"/>
    <col min="2" max="2" width="7.57421875" style="50" customWidth="1"/>
    <col min="3" max="3" width="7.421875" style="50" customWidth="1"/>
    <col min="4" max="4" width="54.8515625" style="0" customWidth="1"/>
    <col min="5" max="5" width="12.7109375" style="26" customWidth="1"/>
    <col min="9" max="9" width="10.28125" style="0" bestFit="1" customWidth="1"/>
  </cols>
  <sheetData>
    <row r="1" spans="1:5" ht="22.5" customHeight="1">
      <c r="A1" s="45" t="s">
        <v>14</v>
      </c>
      <c r="B1" s="46" t="s">
        <v>50</v>
      </c>
      <c r="C1" s="46" t="s">
        <v>49</v>
      </c>
      <c r="D1" s="47" t="s">
        <v>15</v>
      </c>
      <c r="E1" s="48" t="s">
        <v>51</v>
      </c>
    </row>
    <row r="2" spans="1:5" s="60" customFormat="1" ht="18.75" customHeight="1">
      <c r="A2" s="55">
        <v>1</v>
      </c>
      <c r="B2" s="56">
        <v>2</v>
      </c>
      <c r="C2" s="57" t="s">
        <v>25</v>
      </c>
      <c r="D2" s="58" t="s">
        <v>24</v>
      </c>
      <c r="E2" s="59">
        <v>1761.66</v>
      </c>
    </row>
    <row r="3" spans="1:5" ht="36" customHeight="1">
      <c r="A3" s="49">
        <v>2</v>
      </c>
      <c r="B3" s="53">
        <v>1</v>
      </c>
      <c r="C3" s="51" t="s">
        <v>25</v>
      </c>
      <c r="D3" s="54" t="s">
        <v>26</v>
      </c>
      <c r="E3" s="52">
        <v>16174</v>
      </c>
    </row>
    <row r="4" spans="1:5" ht="14.25">
      <c r="A4" s="49">
        <v>3</v>
      </c>
      <c r="B4" s="53">
        <v>4</v>
      </c>
      <c r="C4" s="51" t="s">
        <v>25</v>
      </c>
      <c r="D4" s="54" t="s">
        <v>27</v>
      </c>
      <c r="E4" s="52">
        <v>1517.33</v>
      </c>
    </row>
    <row r="5" spans="1:5" ht="20.25">
      <c r="A5" s="49">
        <v>4</v>
      </c>
      <c r="B5" s="53">
        <v>3</v>
      </c>
      <c r="C5" s="51" t="s">
        <v>25</v>
      </c>
      <c r="D5" s="54" t="s">
        <v>28</v>
      </c>
      <c r="E5" s="52">
        <v>2698.66</v>
      </c>
    </row>
    <row r="6" spans="1:5" ht="14.25">
      <c r="A6" s="49">
        <v>5</v>
      </c>
      <c r="B6" s="53">
        <v>2</v>
      </c>
      <c r="C6" s="51" t="s">
        <v>25</v>
      </c>
      <c r="D6" s="54" t="s">
        <v>29</v>
      </c>
      <c r="E6" s="52">
        <v>4125</v>
      </c>
    </row>
    <row r="7" spans="1:5" ht="15" customHeight="1">
      <c r="A7" s="49">
        <v>6</v>
      </c>
      <c r="B7" s="53">
        <v>3</v>
      </c>
      <c r="C7" s="51" t="s">
        <v>25</v>
      </c>
      <c r="D7" s="54" t="s">
        <v>30</v>
      </c>
      <c r="E7" s="52">
        <v>272.33</v>
      </c>
    </row>
    <row r="8" spans="1:5" ht="38.25" customHeight="1">
      <c r="A8" s="49">
        <v>7</v>
      </c>
      <c r="B8" s="53">
        <v>2</v>
      </c>
      <c r="C8" s="51" t="s">
        <v>25</v>
      </c>
      <c r="D8" s="54" t="s">
        <v>31</v>
      </c>
      <c r="E8" s="52">
        <v>4602.66</v>
      </c>
    </row>
    <row r="9" spans="1:5" s="60" customFormat="1" ht="20.25">
      <c r="A9" s="55">
        <v>8</v>
      </c>
      <c r="B9" s="56">
        <v>1</v>
      </c>
      <c r="C9" s="57" t="s">
        <v>25</v>
      </c>
      <c r="D9" s="58" t="s">
        <v>32</v>
      </c>
      <c r="E9" s="59">
        <v>4099.66</v>
      </c>
    </row>
    <row r="10" spans="1:5" s="60" customFormat="1" ht="30">
      <c r="A10" s="55">
        <v>9</v>
      </c>
      <c r="B10" s="56">
        <v>4</v>
      </c>
      <c r="C10" s="57" t="s">
        <v>25</v>
      </c>
      <c r="D10" s="58" t="s">
        <v>33</v>
      </c>
      <c r="E10" s="59">
        <v>1477</v>
      </c>
    </row>
    <row r="11" spans="1:5" s="60" customFormat="1" ht="14.25">
      <c r="A11" s="55">
        <v>10</v>
      </c>
      <c r="B11" s="56">
        <v>1</v>
      </c>
      <c r="C11" s="57" t="s">
        <v>25</v>
      </c>
      <c r="D11" s="58" t="s">
        <v>34</v>
      </c>
      <c r="E11" s="59">
        <v>9083.33</v>
      </c>
    </row>
    <row r="12" spans="1:5" s="60" customFormat="1" ht="20.25">
      <c r="A12" s="55">
        <v>11</v>
      </c>
      <c r="B12" s="56">
        <v>2</v>
      </c>
      <c r="C12" s="57" t="s">
        <v>25</v>
      </c>
      <c r="D12" s="58" t="s">
        <v>35</v>
      </c>
      <c r="E12" s="59">
        <v>3046.66</v>
      </c>
    </row>
    <row r="13" spans="1:5" s="60" customFormat="1" ht="14.25">
      <c r="A13" s="55">
        <v>12</v>
      </c>
      <c r="B13" s="56">
        <v>3</v>
      </c>
      <c r="C13" s="57" t="s">
        <v>25</v>
      </c>
      <c r="D13" s="58" t="s">
        <v>36</v>
      </c>
      <c r="E13" s="59">
        <v>601.25</v>
      </c>
    </row>
    <row r="14" spans="1:9" s="60" customFormat="1" ht="14.25">
      <c r="A14" s="55">
        <v>13</v>
      </c>
      <c r="B14" s="56">
        <v>2</v>
      </c>
      <c r="C14" s="57" t="s">
        <v>25</v>
      </c>
      <c r="D14" s="58" t="s">
        <v>37</v>
      </c>
      <c r="E14" s="59">
        <v>138.33</v>
      </c>
      <c r="I14" s="61">
        <f>SUM(E9:E14)</f>
        <v>18446.230000000003</v>
      </c>
    </row>
    <row r="15" spans="1:5" ht="162.75">
      <c r="A15" s="49">
        <v>14</v>
      </c>
      <c r="B15" s="53">
        <v>2</v>
      </c>
      <c r="C15" s="51" t="s">
        <v>25</v>
      </c>
      <c r="D15" s="54" t="s">
        <v>38</v>
      </c>
      <c r="E15" s="52">
        <v>112016.5</v>
      </c>
    </row>
    <row r="16" spans="1:5" ht="84.75" customHeight="1">
      <c r="A16" s="49">
        <v>15</v>
      </c>
      <c r="B16" s="53">
        <v>3</v>
      </c>
      <c r="C16" s="51" t="s">
        <v>25</v>
      </c>
      <c r="D16" s="54" t="s">
        <v>39</v>
      </c>
      <c r="E16" s="52">
        <v>15880</v>
      </c>
    </row>
    <row r="17" spans="1:5" ht="14.25">
      <c r="A17" s="49">
        <v>16</v>
      </c>
      <c r="B17" s="53">
        <v>1</v>
      </c>
      <c r="C17" s="51" t="s">
        <v>25</v>
      </c>
      <c r="D17" s="54" t="s">
        <v>40</v>
      </c>
      <c r="E17" s="52">
        <v>5146.66</v>
      </c>
    </row>
    <row r="18" spans="1:5" ht="32.25" customHeight="1">
      <c r="A18" s="49">
        <v>17</v>
      </c>
      <c r="B18" s="53">
        <v>4</v>
      </c>
      <c r="C18" s="51" t="s">
        <v>25</v>
      </c>
      <c r="D18" s="54" t="s">
        <v>41</v>
      </c>
      <c r="E18" s="52">
        <v>1245.83</v>
      </c>
    </row>
    <row r="19" spans="1:5" ht="14.25">
      <c r="A19" s="49">
        <v>18</v>
      </c>
      <c r="B19" s="53">
        <v>3</v>
      </c>
      <c r="C19" s="51" t="s">
        <v>25</v>
      </c>
      <c r="D19" s="54" t="s">
        <v>42</v>
      </c>
      <c r="E19" s="52">
        <v>1098.25</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Lab_19</dc:creator>
  <cp:keywords/>
  <dc:description/>
  <cp:lastModifiedBy>Ultra</cp:lastModifiedBy>
  <dcterms:created xsi:type="dcterms:W3CDTF">2022-11-29T17:13:45Z</dcterms:created>
  <dcterms:modified xsi:type="dcterms:W3CDTF">2022-11-29T17:58:20Z</dcterms:modified>
  <cp:category/>
  <cp:version/>
  <cp:contentType/>
  <cp:contentStatus/>
</cp:coreProperties>
</file>